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【契約係】\29電子入札\③県電子入札\本番入札\R8年度仕様書等\0616（一般競争・リース用売買）\01複合機等賃貸借（リース用売買）\システム掲載用\"/>
    </mc:Choice>
  </mc:AlternateContent>
  <xr:revisionPtr revIDLastSave="0" documentId="13_ncr:1_{5FE08CA9-C076-4A8F-B747-9FEA404EA1D9}" xr6:coauthVersionLast="47" xr6:coauthVersionMax="47" xr10:uidLastSave="{00000000-0000-0000-0000-000000000000}"/>
  <bookViews>
    <workbookView xWindow="-120" yWindow="-120" windowWidth="29040" windowHeight="15840" xr2:uid="{B7F1AD2C-357C-44E1-A0C2-C9BC03B887DE}"/>
  </bookViews>
  <sheets>
    <sheet name="内訳書" sheetId="14" r:id="rId1"/>
  </sheets>
  <definedNames>
    <definedName name="HTML3_11" hidden="1">1</definedName>
    <definedName name="HTML3_12" hidden="1">"C:\My Documents\MyHTML.htm"</definedName>
    <definedName name="HTML3_2" hidden="1">-4146</definedName>
    <definedName name="HTML3_3" hidden="1">"C:\My Documents\tool.htm"</definedName>
    <definedName name="HTMLCount" hidden="1">3</definedName>
    <definedName name="_xlnm.Print_Area" localSheetId="0">内訳書!$A$1:$G$90</definedName>
    <definedName name="s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wrn.世田谷ＤＢ設計書.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z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あ" hidden="1">{"'フローチャート'!$A$1:$AO$191"}</definedName>
    <definedName name="ああああああああ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3" i="14" l="1"/>
  <c r="F82" i="14"/>
  <c r="F81" i="14"/>
  <c r="F80" i="14"/>
  <c r="F79" i="14"/>
  <c r="F77" i="14"/>
  <c r="F76" i="14"/>
  <c r="F75" i="14"/>
  <c r="F74" i="14"/>
  <c r="F73" i="14"/>
  <c r="F71" i="14"/>
  <c r="F70" i="14"/>
  <c r="F69" i="14"/>
  <c r="F68" i="14"/>
  <c r="F67" i="14"/>
  <c r="F65" i="14"/>
  <c r="F64" i="14"/>
  <c r="F63" i="14"/>
  <c r="F62" i="14"/>
  <c r="F61" i="14"/>
  <c r="F59" i="14"/>
  <c r="F58" i="14"/>
  <c r="F57" i="14"/>
  <c r="F56" i="14"/>
  <c r="F55" i="14"/>
  <c r="F53" i="14"/>
  <c r="F52" i="14"/>
  <c r="F51" i="14"/>
  <c r="F50" i="14"/>
  <c r="F49" i="14"/>
  <c r="F46" i="14"/>
  <c r="F45" i="14"/>
  <c r="F44" i="14"/>
  <c r="F43" i="14"/>
  <c r="F42" i="14"/>
  <c r="F15" i="14"/>
  <c r="F14" i="14"/>
  <c r="F13" i="14"/>
  <c r="F78" i="14" l="1"/>
  <c r="F66" i="14"/>
  <c r="F54" i="14"/>
  <c r="F48" i="14"/>
  <c r="F72" i="14"/>
  <c r="F60" i="14"/>
  <c r="F84" i="14"/>
  <c r="F39" i="14"/>
  <c r="F86" i="14" s="1"/>
</calcChain>
</file>

<file path=xl/sharedStrings.xml><?xml version="1.0" encoding="utf-8"?>
<sst xmlns="http://schemas.openxmlformats.org/spreadsheetml/2006/main" count="308" uniqueCount="71">
  <si>
    <t>項　　　　　　目</t>
    <rPh sb="0" eb="1">
      <t>コウ</t>
    </rPh>
    <rPh sb="7" eb="8">
      <t>メ</t>
    </rPh>
    <phoneticPr fontId="4"/>
  </si>
  <si>
    <t>メーカー名</t>
    <rPh sb="4" eb="5">
      <t>メイ</t>
    </rPh>
    <phoneticPr fontId="4"/>
  </si>
  <si>
    <t>型番</t>
    <rPh sb="0" eb="2">
      <t>カタバン</t>
    </rPh>
    <phoneticPr fontId="4"/>
  </si>
  <si>
    <t>数量</t>
    <rPh sb="0" eb="2">
      <t>スウリョウ</t>
    </rPh>
    <phoneticPr fontId="4"/>
  </si>
  <si>
    <t>単　価</t>
    <rPh sb="0" eb="1">
      <t>タン</t>
    </rPh>
    <rPh sb="2" eb="3">
      <t>アタイ</t>
    </rPh>
    <phoneticPr fontId="4"/>
  </si>
  <si>
    <t>　金　　額</t>
    <rPh sb="1" eb="2">
      <t>キン</t>
    </rPh>
    <rPh sb="4" eb="5">
      <t>ガク</t>
    </rPh>
    <phoneticPr fontId="4"/>
  </si>
  <si>
    <t>摘　要</t>
    <rPh sb="0" eb="1">
      <t>テキ</t>
    </rPh>
    <rPh sb="2" eb="3">
      <t>ヨウ</t>
    </rPh>
    <phoneticPr fontId="4"/>
  </si>
  <si>
    <t>－</t>
  </si>
  <si>
    <t>-</t>
    <phoneticPr fontId="3"/>
  </si>
  <si>
    <t>設定、設置費用</t>
    <rPh sb="0" eb="2">
      <t>セッテイ</t>
    </rPh>
    <rPh sb="3" eb="7">
      <t>セッチヒヨウ</t>
    </rPh>
    <phoneticPr fontId="3"/>
  </si>
  <si>
    <t>小計（リース用売買（税抜））</t>
    <rPh sb="0" eb="2">
      <t>ショウケイ</t>
    </rPh>
    <rPh sb="6" eb="7">
      <t>ヨウ</t>
    </rPh>
    <rPh sb="7" eb="9">
      <t>バイバイ</t>
    </rPh>
    <rPh sb="10" eb="12">
      <t>ゼイヌ</t>
    </rPh>
    <phoneticPr fontId="3"/>
  </si>
  <si>
    <t>上限額　220,308,000円</t>
    <rPh sb="0" eb="3">
      <t>ジョウゲンガク</t>
    </rPh>
    <rPh sb="15" eb="16">
      <t>エン</t>
    </rPh>
    <phoneticPr fontId="3"/>
  </si>
  <si>
    <t>上限額　67,402,900円</t>
    <rPh sb="0" eb="3">
      <t>ジョウゲンガク</t>
    </rPh>
    <rPh sb="14" eb="15">
      <t>エン</t>
    </rPh>
    <phoneticPr fontId="3"/>
  </si>
  <si>
    <t>１　リース用売買</t>
    <rPh sb="5" eb="6">
      <t>ヨウ</t>
    </rPh>
    <rPh sb="6" eb="8">
      <t>バイバイ</t>
    </rPh>
    <phoneticPr fontId="3"/>
  </si>
  <si>
    <t>２　保守</t>
    <rPh sb="2" eb="4">
      <t>ホシュ</t>
    </rPh>
    <phoneticPr fontId="3"/>
  </si>
  <si>
    <t>サーバー</t>
  </si>
  <si>
    <t>電源管理ソフト</t>
    <rPh sb="0" eb="4">
      <t>デンゲンカンリ</t>
    </rPh>
    <phoneticPr fontId="4"/>
  </si>
  <si>
    <t>（１）複合機</t>
    <rPh sb="3" eb="6">
      <t>フクゴウキ</t>
    </rPh>
    <phoneticPr fontId="3"/>
  </si>
  <si>
    <t>ライセンス</t>
  </si>
  <si>
    <t>ＵＰＳ</t>
  </si>
  <si>
    <t>ＫＶＭケーブル</t>
  </si>
  <si>
    <t>設定、設置費用</t>
  </si>
  <si>
    <t>（４）保守</t>
    <rPh sb="3" eb="5">
      <t>ホシュ</t>
    </rPh>
    <phoneticPr fontId="3"/>
  </si>
  <si>
    <t>入札金額見積内訳書</t>
    <rPh sb="0" eb="4">
      <t>ニュウサツキンガク</t>
    </rPh>
    <rPh sb="4" eb="6">
      <t>ミツモリ</t>
    </rPh>
    <rPh sb="6" eb="9">
      <t>ウチワケショ</t>
    </rPh>
    <phoneticPr fontId="4"/>
  </si>
  <si>
    <t>小計（複合機保守（税抜））</t>
    <rPh sb="0" eb="2">
      <t>ショウケイ</t>
    </rPh>
    <rPh sb="3" eb="6">
      <t>フクゴウキ</t>
    </rPh>
    <rPh sb="6" eb="8">
      <t>ホシュ</t>
    </rPh>
    <rPh sb="9" eb="11">
      <t>ゼイヌ</t>
    </rPh>
    <phoneticPr fontId="3"/>
  </si>
  <si>
    <t>上限額　287,710,900円</t>
    <rPh sb="0" eb="3">
      <t>ジョウゲンガク</t>
    </rPh>
    <rPh sb="15" eb="16">
      <t>エン</t>
    </rPh>
    <phoneticPr fontId="3"/>
  </si>
  <si>
    <t>リース用売買及び複合機保守 合計（税抜）</t>
    <rPh sb="3" eb="4">
      <t>ヨウ</t>
    </rPh>
    <rPh sb="4" eb="6">
      <t>バイバイ</t>
    </rPh>
    <rPh sb="6" eb="7">
      <t>オヨ</t>
    </rPh>
    <rPh sb="8" eb="13">
      <t>フクゴウキホシュ</t>
    </rPh>
    <rPh sb="14" eb="16">
      <t>ゴウケイ</t>
    </rPh>
    <rPh sb="17" eb="19">
      <t>ゼイヌキ</t>
    </rPh>
    <phoneticPr fontId="4"/>
  </si>
  <si>
    <t>小数点第１位まで</t>
    <rPh sb="0" eb="3">
      <t>ショウスウテン</t>
    </rPh>
    <rPh sb="3" eb="4">
      <t>ダイ</t>
    </rPh>
    <rPh sb="5" eb="6">
      <t>イ</t>
    </rPh>
    <phoneticPr fontId="3"/>
  </si>
  <si>
    <t>（３）スキャン認証システム</t>
    <rPh sb="7" eb="9">
      <t>ニンショウ</t>
    </rPh>
    <phoneticPr fontId="3"/>
  </si>
  <si>
    <t>バックアップソフト</t>
    <phoneticPr fontId="3"/>
  </si>
  <si>
    <t>（２）複合機認証用ＩＣカードリーダー</t>
    <rPh sb="3" eb="6">
      <t>フクゴウキ</t>
    </rPh>
    <rPh sb="6" eb="9">
      <t>ニンショウヨウ</t>
    </rPh>
    <phoneticPr fontId="3"/>
  </si>
  <si>
    <t>複合機認証用ＩＣカードリーダー</t>
    <phoneticPr fontId="3"/>
  </si>
  <si>
    <t>複合機認証用ICカードリーダー</t>
    <phoneticPr fontId="3"/>
  </si>
  <si>
    <t>スキャン認証システム関連</t>
    <rPh sb="10" eb="12">
      <t>カンレン</t>
    </rPh>
    <phoneticPr fontId="4"/>
  </si>
  <si>
    <t>スキャン認証システムサーバー関連</t>
    <phoneticPr fontId="3"/>
  </si>
  <si>
    <t>フルカラー複合機</t>
    <rPh sb="5" eb="8">
      <t>フクゴウキ</t>
    </rPh>
    <phoneticPr fontId="3"/>
  </si>
  <si>
    <t>モノクロ複合機</t>
    <rPh sb="4" eb="7">
      <t>フクゴウキ</t>
    </rPh>
    <phoneticPr fontId="3"/>
  </si>
  <si>
    <t>フルカラー複合機（出先機関設置機器）</t>
    <rPh sb="5" eb="8">
      <t>フクゴウキ</t>
    </rPh>
    <rPh sb="9" eb="13">
      <t>デサキキカン</t>
    </rPh>
    <rPh sb="13" eb="17">
      <t>セッチキキ</t>
    </rPh>
    <phoneticPr fontId="3"/>
  </si>
  <si>
    <t>フルカラー複合機モノクロ保守料</t>
    <rPh sb="12" eb="15">
      <t>ホシュリョウ</t>
    </rPh>
    <phoneticPr fontId="3"/>
  </si>
  <si>
    <t>フルカラー複合機カラー保守料</t>
    <phoneticPr fontId="3"/>
  </si>
  <si>
    <t>モノクロ複合機モノクロ保守料</t>
    <rPh sb="4" eb="7">
      <t>フクゴウキ</t>
    </rPh>
    <phoneticPr fontId="3"/>
  </si>
  <si>
    <t>フルカラー複合機（出先機関設置機器）モノクロ保守料</t>
    <rPh sb="5" eb="8">
      <t>フクゴウキ</t>
    </rPh>
    <rPh sb="9" eb="13">
      <t>デサキキカン</t>
    </rPh>
    <rPh sb="13" eb="17">
      <t>セッチキキ</t>
    </rPh>
    <phoneticPr fontId="3"/>
  </si>
  <si>
    <t>フルカラー複合機（出先機関設置機器）カラー保守料</t>
    <rPh sb="5" eb="8">
      <t>フクゴウキ</t>
    </rPh>
    <rPh sb="9" eb="13">
      <t>デサキキカン</t>
    </rPh>
    <rPh sb="13" eb="17">
      <t>セッチキキ</t>
    </rPh>
    <phoneticPr fontId="3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</si>
  <si>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4"/>
  </si>
  <si>
    <t>入札（見積）書に記載した金額の内訳は、次のとおりです。</t>
  </si>
  <si>
    <t>所在地</t>
    <phoneticPr fontId="4"/>
  </si>
  <si>
    <t>商号又は名称</t>
  </si>
  <si>
    <t>代表者職・氏名</t>
  </si>
  <si>
    <r>
      <t>入札（見積）金額　：</t>
    </r>
    <r>
      <rPr>
        <u/>
        <sz val="12"/>
        <rFont val="ＭＳ ゴシック"/>
        <family val="3"/>
        <charset val="128"/>
      </rPr>
      <t>　　　　　　　　　　　　　　　　</t>
    </r>
    <r>
      <rPr>
        <sz val="12"/>
        <rFont val="ＭＳ ゴシック"/>
        <family val="3"/>
        <charset val="128"/>
      </rPr>
      <t>円</t>
    </r>
    <phoneticPr fontId="4"/>
  </si>
  <si>
    <t>※　この内訳書に記載した金額は、消費税及び地方消費税を含まない金額です。</t>
  </si>
  <si>
    <t>件　　　　　　名　：　複合機等賃貸借（リース用売買）</t>
    <rPh sb="0" eb="1">
      <t>ケン</t>
    </rPh>
    <rPh sb="7" eb="8">
      <t>メイ</t>
    </rPh>
    <phoneticPr fontId="4"/>
  </si>
  <si>
    <t>場　　　　　　所　：　坂戸市千代田一丁目１番１号　坂戸市役所ほか出先機関１９か所</t>
    <rPh sb="0" eb="1">
      <t>バ</t>
    </rPh>
    <rPh sb="7" eb="8">
      <t>ショ</t>
    </rPh>
    <phoneticPr fontId="4"/>
  </si>
  <si>
    <t>※　この入札金額見積内訳書に記載した合計金額は、入札書に記載した金額と一致すること。</t>
  </si>
  <si>
    <t>※　保守パック品は、摘要欄に保守パックであることがわかるように記載すること。</t>
    <rPh sb="2" eb="4">
      <t>ホシュ</t>
    </rPh>
    <rPh sb="7" eb="8">
      <t>ヒン</t>
    </rPh>
    <rPh sb="10" eb="12">
      <t>テキヨウ</t>
    </rPh>
    <rPh sb="12" eb="13">
      <t>ラン</t>
    </rPh>
    <rPh sb="14" eb="16">
      <t>ホシュ</t>
    </rPh>
    <rPh sb="31" eb="33">
      <t>キサイ</t>
    </rPh>
    <phoneticPr fontId="4"/>
  </si>
  <si>
    <t>※　ハードウェアは、摘要欄に機器の数量を記載すること。</t>
    <rPh sb="10" eb="12">
      <t>テキヨウ</t>
    </rPh>
    <rPh sb="12" eb="13">
      <t>ラン</t>
    </rPh>
    <rPh sb="14" eb="16">
      <t>キキ</t>
    </rPh>
    <rPh sb="17" eb="19">
      <t>スウリョウ</t>
    </rPh>
    <rPh sb="20" eb="22">
      <t>キサイ</t>
    </rPh>
    <phoneticPr fontId="4"/>
  </si>
  <si>
    <t>※　値引き表現等で合計金額を調整したものは無効とします。</t>
  </si>
  <si>
    <t>令和８年度保守料</t>
    <rPh sb="0" eb="2">
      <t>レイワ</t>
    </rPh>
    <rPh sb="3" eb="5">
      <t>ネンド</t>
    </rPh>
    <rPh sb="5" eb="8">
      <t>ホシュリョウ</t>
    </rPh>
    <phoneticPr fontId="3"/>
  </si>
  <si>
    <t>令和９年度保守料</t>
    <rPh sb="0" eb="2">
      <t>レイワ</t>
    </rPh>
    <rPh sb="3" eb="5">
      <t>ネンド</t>
    </rPh>
    <rPh sb="5" eb="8">
      <t>ホシュリョウ</t>
    </rPh>
    <phoneticPr fontId="3"/>
  </si>
  <si>
    <t>令和10年度保守料</t>
    <rPh sb="0" eb="2">
      <t>レイワ</t>
    </rPh>
    <rPh sb="4" eb="6">
      <t>ネンド</t>
    </rPh>
    <rPh sb="6" eb="9">
      <t>ホシュリョウ</t>
    </rPh>
    <phoneticPr fontId="3"/>
  </si>
  <si>
    <t>令和11年度保守料</t>
    <rPh sb="0" eb="2">
      <t>レイワ</t>
    </rPh>
    <rPh sb="4" eb="6">
      <t>ネンド</t>
    </rPh>
    <rPh sb="6" eb="9">
      <t>ホシュリョウ</t>
    </rPh>
    <phoneticPr fontId="3"/>
  </si>
  <si>
    <t>令和12年度保守料</t>
    <rPh sb="0" eb="2">
      <t>レイワ</t>
    </rPh>
    <rPh sb="4" eb="6">
      <t>ネンド</t>
    </rPh>
    <rPh sb="6" eb="9">
      <t>ホシュリョウ</t>
    </rPh>
    <phoneticPr fontId="3"/>
  </si>
  <si>
    <t>令和13年度保守料</t>
    <rPh sb="0" eb="2">
      <t>レイワ</t>
    </rPh>
    <rPh sb="4" eb="6">
      <t>ネンド</t>
    </rPh>
    <rPh sb="6" eb="9">
      <t>ホシュリョウ</t>
    </rPh>
    <phoneticPr fontId="3"/>
  </si>
  <si>
    <t>（参考）</t>
    <rPh sb="1" eb="3">
      <t>サンコウ</t>
    </rPh>
    <phoneticPr fontId="3"/>
  </si>
  <si>
    <t>ウイルス対策</t>
    <rPh sb="4" eb="6">
      <t>タイサク</t>
    </rPh>
    <phoneticPr fontId="3"/>
  </si>
  <si>
    <t>印刷認証システム設定作業</t>
    <rPh sb="0" eb="2">
      <t>インサツ</t>
    </rPh>
    <rPh sb="2" eb="4">
      <t>ニンショウ</t>
    </rPh>
    <rPh sb="8" eb="12">
      <t>セッテイサギョウ</t>
    </rPh>
    <phoneticPr fontId="3"/>
  </si>
  <si>
    <t>印刷認証用ICカードリーダーの設定及び設置作業</t>
    <rPh sb="0" eb="5">
      <t>インサツニンショウヨウ</t>
    </rPh>
    <rPh sb="15" eb="18">
      <t>セッテイオヨ</t>
    </rPh>
    <rPh sb="19" eb="23">
      <t>セッチサギョウ</t>
    </rPh>
    <phoneticPr fontId="3"/>
  </si>
  <si>
    <t>プリンタードライバーインストール作業</t>
    <rPh sb="16" eb="18">
      <t>サギョウ</t>
    </rPh>
    <phoneticPr fontId="3"/>
  </si>
  <si>
    <t>ADへの設定作業</t>
    <rPh sb="4" eb="8">
      <t>セッテイサギョウ</t>
    </rPh>
    <phoneticPr fontId="3"/>
  </si>
  <si>
    <t>教育及び操作研修</t>
    <rPh sb="0" eb="3">
      <t>キョウイクオヨ</t>
    </rPh>
    <rPh sb="4" eb="8">
      <t>ソウサケンシュウ</t>
    </rPh>
    <phoneticPr fontId="3"/>
  </si>
  <si>
    <t>（４）その他</t>
    <phoneticPr fontId="3"/>
  </si>
  <si>
    <t>２　保守と同じ</t>
    <rPh sb="2" eb="4">
      <t>ホシュ</t>
    </rPh>
    <rPh sb="5" eb="6">
      <t>オナ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</si>
</sst>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&quot;上限額　&quot;#,###&quot;円&quot;"/>
  </numFmts>
  <fonts count="1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0"/>
      <color rgb="FF000000"/>
      <name val="Times New Roman"/>
      <family val="1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u/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8" fillId="0" borderId="0"/>
  </cellStyleXfs>
  <cellXfs count="35">
    <xf numFmtId="0" fontId="0" fillId="0" borderId="0" xfId="0">
      <alignment vertical="center"/>
    </xf>
    <xf numFmtId="38" fontId="2" fillId="0" borderId="0" xfId="1" applyFont="1">
      <alignment vertical="center"/>
    </xf>
    <xf numFmtId="38" fontId="2" fillId="0" borderId="1" xfId="1" applyFont="1" applyBorder="1" applyAlignment="1">
      <alignment horizontal="center" vertical="center"/>
    </xf>
    <xf numFmtId="38" fontId="2" fillId="0" borderId="2" xfId="1" applyFont="1" applyBorder="1" applyAlignment="1">
      <alignment horizontal="center" vertical="center"/>
    </xf>
    <xf numFmtId="38" fontId="2" fillId="0" borderId="2" xfId="1" applyFont="1" applyBorder="1">
      <alignment vertical="center"/>
    </xf>
    <xf numFmtId="38" fontId="2" fillId="0" borderId="3" xfId="1" applyFont="1" applyBorder="1" applyAlignment="1">
      <alignment horizontal="center" vertical="center"/>
    </xf>
    <xf numFmtId="38" fontId="2" fillId="0" borderId="4" xfId="1" applyFont="1" applyBorder="1">
      <alignment vertical="center"/>
    </xf>
    <xf numFmtId="38" fontId="2" fillId="0" borderId="4" xfId="1" applyFont="1" applyBorder="1" applyAlignment="1">
      <alignment horizontal="right" vertical="center"/>
    </xf>
    <xf numFmtId="38" fontId="2" fillId="0" borderId="4" xfId="1" applyFont="1" applyBorder="1" applyAlignment="1">
      <alignment horizontal="center" vertical="center"/>
    </xf>
    <xf numFmtId="38" fontId="2" fillId="0" borderId="4" xfId="1" applyFont="1" applyFill="1" applyBorder="1">
      <alignment vertical="center"/>
    </xf>
    <xf numFmtId="38" fontId="2" fillId="0" borderId="4" xfId="1" applyFont="1" applyBorder="1" applyAlignment="1">
      <alignment vertical="center" shrinkToFit="1"/>
    </xf>
    <xf numFmtId="38" fontId="2" fillId="0" borderId="4" xfId="1" applyFont="1" applyBorder="1" applyAlignment="1">
      <alignment vertical="center"/>
    </xf>
    <xf numFmtId="38" fontId="2" fillId="0" borderId="4" xfId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8" fontId="2" fillId="0" borderId="0" xfId="1" applyFont="1" applyFill="1" applyBorder="1">
      <alignment vertical="center"/>
    </xf>
    <xf numFmtId="38" fontId="2" fillId="0" borderId="4" xfId="1" applyFont="1" applyBorder="1" applyAlignment="1">
      <alignment horizontal="left" vertical="center" indent="2" shrinkToFit="1"/>
    </xf>
    <xf numFmtId="38" fontId="5" fillId="0" borderId="4" xfId="1" applyFont="1" applyBorder="1" applyAlignment="1">
      <alignment vertical="center" shrinkToFit="1"/>
    </xf>
    <xf numFmtId="38" fontId="5" fillId="0" borderId="4" xfId="1" applyFont="1" applyBorder="1">
      <alignment vertical="center"/>
    </xf>
    <xf numFmtId="38" fontId="2" fillId="0" borderId="4" xfId="1" applyFont="1" applyFill="1" applyBorder="1" applyAlignment="1">
      <alignment vertical="center" shrinkToFit="1"/>
    </xf>
    <xf numFmtId="38" fontId="5" fillId="0" borderId="4" xfId="1" applyFont="1" applyFill="1" applyBorder="1">
      <alignment vertical="center"/>
    </xf>
    <xf numFmtId="38" fontId="2" fillId="0" borderId="4" xfId="1" applyFont="1" applyFill="1" applyBorder="1" applyAlignment="1">
      <alignment horizontal="left" vertical="center" indent="2" shrinkToFit="1"/>
    </xf>
    <xf numFmtId="176" fontId="2" fillId="0" borderId="4" xfId="1" applyNumberFormat="1" applyFont="1" applyBorder="1" applyAlignment="1">
      <alignment vertical="center"/>
    </xf>
    <xf numFmtId="38" fontId="10" fillId="0" borderId="0" xfId="1" applyFont="1">
      <alignment vertical="center"/>
    </xf>
    <xf numFmtId="0" fontId="2" fillId="0" borderId="0" xfId="0" applyFont="1">
      <alignment vertical="center"/>
    </xf>
    <xf numFmtId="38" fontId="2" fillId="0" borderId="4" xfId="1" applyFont="1" applyBorder="1" applyAlignment="1">
      <alignment horizontal="left" vertical="center" indent="4" shrinkToFit="1"/>
    </xf>
    <xf numFmtId="177" fontId="2" fillId="0" borderId="4" xfId="1" applyNumberFormat="1" applyFont="1" applyFill="1" applyBorder="1" applyAlignment="1">
      <alignment horizontal="left" vertical="center" shrinkToFit="1"/>
    </xf>
    <xf numFmtId="38" fontId="9" fillId="0" borderId="0" xfId="1" applyFont="1" applyAlignment="1">
      <alignment horizontal="right" vertical="center"/>
    </xf>
    <xf numFmtId="38" fontId="2" fillId="0" borderId="0" xfId="1" applyFont="1" applyAlignment="1">
      <alignment horizontal="left" vertical="center"/>
    </xf>
    <xf numFmtId="38" fontId="2" fillId="0" borderId="4" xfId="1" applyFont="1" applyBorder="1" applyAlignment="1">
      <alignment horizontal="left" vertical="center" indent="3" shrinkToFit="1"/>
    </xf>
    <xf numFmtId="38" fontId="2" fillId="0" borderId="4" xfId="1" applyFont="1" applyBorder="1" applyAlignment="1">
      <alignment horizontal="left" vertical="center" indent="5" shrinkToFit="1"/>
    </xf>
    <xf numFmtId="176" fontId="2" fillId="0" borderId="4" xfId="1" applyNumberFormat="1" applyFont="1" applyBorder="1" applyAlignment="1">
      <alignment vertical="center" shrinkToFit="1"/>
    </xf>
    <xf numFmtId="38" fontId="2" fillId="0" borderId="0" xfId="1" applyFont="1" applyBorder="1" applyAlignment="1">
      <alignment horizontal="center" vertical="center"/>
    </xf>
    <xf numFmtId="38" fontId="9" fillId="0" borderId="0" xfId="1" applyFont="1" applyAlignment="1">
      <alignment horizontal="right" vertical="center"/>
    </xf>
    <xf numFmtId="38" fontId="2" fillId="0" borderId="0" xfId="1" applyFont="1" applyBorder="1" applyAlignment="1">
      <alignment horizontal="left" vertical="center"/>
    </xf>
    <xf numFmtId="38" fontId="2" fillId="0" borderId="0" xfId="1" applyFont="1" applyAlignment="1">
      <alignment horizontal="left" vertical="center"/>
    </xf>
  </cellXfs>
  <cellStyles count="6">
    <cellStyle name="桁区切り" xfId="1" builtinId="6"/>
    <cellStyle name="桁区切り 3" xfId="4" xr:uid="{6721F621-2A21-4156-B2FB-A9C687639E56}"/>
    <cellStyle name="標準" xfId="0" builtinId="0"/>
    <cellStyle name="標準 2" xfId="2" xr:uid="{8A9FA3D1-49F7-4257-A93B-7BC9E2164774}"/>
    <cellStyle name="標準 2 2" xfId="3" xr:uid="{7B4D8B9A-9EE9-43B3-BF0E-C1F429A7116D}"/>
    <cellStyle name="標準 3" xfId="5" xr:uid="{EB905E00-577D-4157-A8A5-F28B73B87C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A830E-D705-4747-9E65-6750276379BB}">
  <sheetPr>
    <pageSetUpPr fitToPage="1"/>
  </sheetPr>
  <dimension ref="A1:G90"/>
  <sheetViews>
    <sheetView tabSelected="1" view="pageBreakPreview" zoomScale="70" zoomScaleNormal="70" zoomScaleSheetLayoutView="70" workbookViewId="0">
      <selection activeCell="A16" sqref="A16"/>
    </sheetView>
  </sheetViews>
  <sheetFormatPr defaultRowHeight="14.25" x14ac:dyDescent="0.15"/>
  <cols>
    <col min="1" max="1" width="64.625" style="1" bestFit="1" customWidth="1"/>
    <col min="2" max="2" width="21.5" style="1" customWidth="1"/>
    <col min="3" max="3" width="21.375" style="1" customWidth="1"/>
    <col min="4" max="4" width="13.375" style="1" bestFit="1" customWidth="1"/>
    <col min="5" max="5" width="14.5" style="1" customWidth="1"/>
    <col min="6" max="6" width="16.875" style="1" bestFit="1" customWidth="1"/>
    <col min="7" max="7" width="36" style="1" bestFit="1" customWidth="1"/>
    <col min="8" max="16384" width="9" style="1"/>
  </cols>
  <sheetData>
    <row r="1" spans="1:7" ht="22.5" customHeight="1" x14ac:dyDescent="0.15">
      <c r="A1" s="31" t="s">
        <v>23</v>
      </c>
      <c r="B1" s="31"/>
      <c r="C1" s="31"/>
      <c r="D1" s="31"/>
      <c r="E1" s="31"/>
      <c r="F1" s="31"/>
      <c r="G1" s="31"/>
    </row>
    <row r="2" spans="1:7" s="22" customFormat="1" ht="17.25" customHeight="1" x14ac:dyDescent="0.15">
      <c r="A2" s="1"/>
      <c r="B2" s="1"/>
      <c r="C2" s="1"/>
      <c r="D2" s="1"/>
      <c r="E2" s="1"/>
      <c r="F2" s="32" t="s">
        <v>43</v>
      </c>
      <c r="G2" s="32"/>
    </row>
    <row r="3" spans="1:7" s="22" customFormat="1" ht="17.25" customHeight="1" x14ac:dyDescent="0.15">
      <c r="A3" s="1" t="s">
        <v>44</v>
      </c>
      <c r="B3" s="1"/>
      <c r="C3" s="1"/>
      <c r="D3" s="1" t="s">
        <v>45</v>
      </c>
      <c r="F3" s="26"/>
      <c r="G3" s="26"/>
    </row>
    <row r="4" spans="1:7" s="22" customFormat="1" ht="17.25" customHeight="1" x14ac:dyDescent="0.15">
      <c r="A4" s="1"/>
      <c r="B4" s="1"/>
      <c r="C4" s="1"/>
      <c r="D4" s="1" t="s">
        <v>46</v>
      </c>
      <c r="F4" s="27"/>
      <c r="G4" s="1"/>
    </row>
    <row r="5" spans="1:7" s="22" customFormat="1" ht="17.25" customHeight="1" x14ac:dyDescent="0.15">
      <c r="A5" s="1"/>
      <c r="B5" s="1"/>
      <c r="C5" s="1"/>
      <c r="D5" s="1" t="s">
        <v>47</v>
      </c>
      <c r="F5" s="27"/>
      <c r="G5" s="1"/>
    </row>
    <row r="6" spans="1:7" s="22" customFormat="1" ht="17.25" customHeight="1" x14ac:dyDescent="0.15">
      <c r="A6" s="33" t="s">
        <v>50</v>
      </c>
      <c r="B6" s="33"/>
      <c r="C6" s="33"/>
      <c r="D6" s="33"/>
      <c r="E6" s="33"/>
      <c r="F6" s="33"/>
      <c r="G6" s="33"/>
    </row>
    <row r="7" spans="1:7" s="22" customFormat="1" ht="17.25" customHeight="1" x14ac:dyDescent="0.15">
      <c r="A7" s="34" t="s">
        <v>51</v>
      </c>
      <c r="B7" s="34"/>
      <c r="C7" s="34"/>
      <c r="D7" s="34"/>
      <c r="E7" s="34"/>
      <c r="F7" s="34"/>
      <c r="G7" s="34"/>
    </row>
    <row r="8" spans="1:7" s="22" customFormat="1" ht="17.25" customHeight="1" x14ac:dyDescent="0.15">
      <c r="A8" s="1" t="s">
        <v>48</v>
      </c>
      <c r="B8" s="27"/>
      <c r="C8" s="27"/>
      <c r="D8" s="27"/>
      <c r="E8" s="27"/>
      <c r="F8" s="27"/>
      <c r="G8" s="27"/>
    </row>
    <row r="9" spans="1:7" s="22" customFormat="1" ht="17.25" customHeight="1" thickBot="1" x14ac:dyDescent="0.2">
      <c r="A9" s="1" t="s">
        <v>49</v>
      </c>
      <c r="B9" s="1"/>
      <c r="C9" s="1"/>
      <c r="D9" s="1"/>
      <c r="E9" s="1"/>
      <c r="F9" s="1"/>
      <c r="G9" s="1"/>
    </row>
    <row r="10" spans="1:7" ht="16.5" customHeight="1" thickBot="1" x14ac:dyDescent="0.2">
      <c r="A10" s="2" t="s">
        <v>0</v>
      </c>
      <c r="B10" s="3" t="s">
        <v>1</v>
      </c>
      <c r="C10" s="3" t="s">
        <v>2</v>
      </c>
      <c r="D10" s="3" t="s">
        <v>3</v>
      </c>
      <c r="E10" s="3" t="s">
        <v>4</v>
      </c>
      <c r="F10" s="4" t="s">
        <v>5</v>
      </c>
      <c r="G10" s="5" t="s">
        <v>6</v>
      </c>
    </row>
    <row r="11" spans="1:7" ht="19.5" customHeight="1" x14ac:dyDescent="0.15">
      <c r="A11" s="10" t="s">
        <v>13</v>
      </c>
      <c r="B11" s="8" t="s">
        <v>8</v>
      </c>
      <c r="C11" s="8" t="s">
        <v>8</v>
      </c>
      <c r="D11" s="8" t="s">
        <v>8</v>
      </c>
      <c r="E11" s="8" t="s">
        <v>8</v>
      </c>
      <c r="F11" s="12" t="s">
        <v>8</v>
      </c>
      <c r="G11" s="10"/>
    </row>
    <row r="12" spans="1:7" ht="19.5" customHeight="1" x14ac:dyDescent="0.15">
      <c r="A12" s="10" t="s">
        <v>17</v>
      </c>
      <c r="B12" s="8" t="s">
        <v>8</v>
      </c>
      <c r="C12" s="8" t="s">
        <v>8</v>
      </c>
      <c r="D12" s="8" t="s">
        <v>8</v>
      </c>
      <c r="E12" s="8" t="s">
        <v>8</v>
      </c>
      <c r="F12" s="12" t="s">
        <v>8</v>
      </c>
      <c r="G12" s="10"/>
    </row>
    <row r="13" spans="1:7" ht="19.5" customHeight="1" x14ac:dyDescent="0.15">
      <c r="A13" s="15" t="s">
        <v>35</v>
      </c>
      <c r="B13" s="6"/>
      <c r="C13" s="6"/>
      <c r="D13" s="7">
        <v>8</v>
      </c>
      <c r="E13" s="11"/>
      <c r="F13" s="9">
        <f>D13*E13</f>
        <v>0</v>
      </c>
      <c r="G13" s="10"/>
    </row>
    <row r="14" spans="1:7" ht="19.5" customHeight="1" x14ac:dyDescent="0.15">
      <c r="A14" s="15" t="s">
        <v>36</v>
      </c>
      <c r="B14" s="6"/>
      <c r="C14" s="6"/>
      <c r="D14" s="7">
        <v>13</v>
      </c>
      <c r="E14" s="11"/>
      <c r="F14" s="9">
        <f t="shared" ref="F14:F15" si="0">D14*E14</f>
        <v>0</v>
      </c>
      <c r="G14" s="10"/>
    </row>
    <row r="15" spans="1:7" ht="19.5" customHeight="1" x14ac:dyDescent="0.15">
      <c r="A15" s="15" t="s">
        <v>37</v>
      </c>
      <c r="B15" s="6"/>
      <c r="C15" s="6"/>
      <c r="D15" s="7">
        <v>19</v>
      </c>
      <c r="E15" s="11"/>
      <c r="F15" s="9">
        <f t="shared" si="0"/>
        <v>0</v>
      </c>
      <c r="G15" s="10"/>
    </row>
    <row r="16" spans="1:7" ht="19.5" customHeight="1" x14ac:dyDescent="0.15">
      <c r="A16" s="15" t="s">
        <v>9</v>
      </c>
      <c r="B16" s="8" t="s">
        <v>8</v>
      </c>
      <c r="C16" s="8" t="s">
        <v>8</v>
      </c>
      <c r="D16" s="7"/>
      <c r="E16" s="8" t="s">
        <v>8</v>
      </c>
      <c r="F16" s="9"/>
      <c r="G16" s="10"/>
    </row>
    <row r="17" spans="1:7" ht="19.5" customHeight="1" x14ac:dyDescent="0.15">
      <c r="A17" s="18" t="s">
        <v>30</v>
      </c>
      <c r="B17" s="8" t="s">
        <v>8</v>
      </c>
      <c r="C17" s="8" t="s">
        <v>8</v>
      </c>
      <c r="D17" s="8" t="s">
        <v>8</v>
      </c>
      <c r="E17" s="8" t="s">
        <v>8</v>
      </c>
      <c r="F17" s="12" t="s">
        <v>8</v>
      </c>
      <c r="G17" s="10"/>
    </row>
    <row r="18" spans="1:7" ht="19.5" customHeight="1" x14ac:dyDescent="0.15">
      <c r="A18" s="20" t="s">
        <v>31</v>
      </c>
      <c r="B18" s="6"/>
      <c r="C18" s="6"/>
      <c r="D18" s="7"/>
      <c r="E18" s="11"/>
      <c r="F18" s="9"/>
      <c r="G18" s="10"/>
    </row>
    <row r="19" spans="1:7" ht="19.5" customHeight="1" x14ac:dyDescent="0.15">
      <c r="A19" s="15" t="s">
        <v>9</v>
      </c>
      <c r="B19" s="8" t="s">
        <v>8</v>
      </c>
      <c r="C19" s="8" t="s">
        <v>8</v>
      </c>
      <c r="D19" s="7"/>
      <c r="E19" s="8" t="s">
        <v>8</v>
      </c>
      <c r="F19" s="9"/>
      <c r="G19" s="10"/>
    </row>
    <row r="20" spans="1:7" ht="19.5" customHeight="1" x14ac:dyDescent="0.15">
      <c r="A20" s="10" t="s">
        <v>28</v>
      </c>
      <c r="B20" s="8" t="s">
        <v>8</v>
      </c>
      <c r="C20" s="8" t="s">
        <v>8</v>
      </c>
      <c r="D20" s="8" t="s">
        <v>8</v>
      </c>
      <c r="E20" s="8" t="s">
        <v>8</v>
      </c>
      <c r="F20" s="8" t="s">
        <v>8</v>
      </c>
      <c r="G20" s="10"/>
    </row>
    <row r="21" spans="1:7" ht="19.5" customHeight="1" x14ac:dyDescent="0.15">
      <c r="A21" s="20" t="s">
        <v>15</v>
      </c>
      <c r="B21" s="6"/>
      <c r="C21" s="6"/>
      <c r="D21" s="7"/>
      <c r="E21" s="8" t="s">
        <v>8</v>
      </c>
      <c r="F21" s="9"/>
      <c r="G21" s="10"/>
    </row>
    <row r="22" spans="1:7" ht="19.5" customHeight="1" x14ac:dyDescent="0.15">
      <c r="A22" s="20" t="s">
        <v>18</v>
      </c>
      <c r="B22" s="6"/>
      <c r="C22" s="6"/>
      <c r="D22" s="7"/>
      <c r="E22" s="8" t="s">
        <v>8</v>
      </c>
      <c r="F22" s="9"/>
      <c r="G22" s="10"/>
    </row>
    <row r="23" spans="1:7" ht="19.5" customHeight="1" x14ac:dyDescent="0.15">
      <c r="A23" s="20" t="s">
        <v>63</v>
      </c>
      <c r="B23" s="6"/>
      <c r="C23" s="6"/>
      <c r="D23" s="7"/>
      <c r="E23" s="8" t="s">
        <v>8</v>
      </c>
      <c r="F23" s="9"/>
      <c r="G23" s="10"/>
    </row>
    <row r="24" spans="1:7" ht="19.5" customHeight="1" x14ac:dyDescent="0.15">
      <c r="A24" s="20" t="s">
        <v>29</v>
      </c>
      <c r="B24" s="6"/>
      <c r="C24" s="6"/>
      <c r="D24" s="7"/>
      <c r="E24" s="8" t="s">
        <v>8</v>
      </c>
      <c r="F24" s="9"/>
      <c r="G24" s="10"/>
    </row>
    <row r="25" spans="1:7" ht="19.5" customHeight="1" x14ac:dyDescent="0.15">
      <c r="A25" s="20" t="s">
        <v>19</v>
      </c>
      <c r="B25" s="6"/>
      <c r="C25" s="6"/>
      <c r="D25" s="7"/>
      <c r="E25" s="8" t="s">
        <v>8</v>
      </c>
      <c r="F25" s="9"/>
      <c r="G25" s="10"/>
    </row>
    <row r="26" spans="1:7" ht="19.5" customHeight="1" x14ac:dyDescent="0.15">
      <c r="A26" s="20" t="s">
        <v>16</v>
      </c>
      <c r="B26" s="6"/>
      <c r="C26" s="6"/>
      <c r="D26" s="7"/>
      <c r="E26" s="8" t="s">
        <v>8</v>
      </c>
      <c r="F26" s="9"/>
      <c r="G26" s="10"/>
    </row>
    <row r="27" spans="1:7" ht="19.5" customHeight="1" x14ac:dyDescent="0.15">
      <c r="A27" s="20" t="s">
        <v>20</v>
      </c>
      <c r="B27" s="6"/>
      <c r="C27" s="6"/>
      <c r="D27" s="7"/>
      <c r="E27" s="8" t="s">
        <v>8</v>
      </c>
      <c r="F27" s="9"/>
      <c r="G27" s="10"/>
    </row>
    <row r="28" spans="1:7" ht="19.5" customHeight="1" x14ac:dyDescent="0.15">
      <c r="A28" s="20" t="s">
        <v>21</v>
      </c>
      <c r="B28" s="8" t="s">
        <v>8</v>
      </c>
      <c r="C28" s="8" t="s">
        <v>8</v>
      </c>
      <c r="D28" s="7"/>
      <c r="E28" s="8" t="s">
        <v>8</v>
      </c>
      <c r="F28" s="9"/>
      <c r="G28" s="10"/>
    </row>
    <row r="29" spans="1:7" ht="19.5" customHeight="1" x14ac:dyDescent="0.15">
      <c r="A29" s="10" t="s">
        <v>69</v>
      </c>
      <c r="B29" s="8" t="s">
        <v>8</v>
      </c>
      <c r="C29" s="8" t="s">
        <v>8</v>
      </c>
      <c r="D29" s="8" t="s">
        <v>8</v>
      </c>
      <c r="E29" s="8" t="s">
        <v>8</v>
      </c>
      <c r="F29" s="8" t="s">
        <v>8</v>
      </c>
      <c r="G29" s="10"/>
    </row>
    <row r="30" spans="1:7" ht="19.5" customHeight="1" x14ac:dyDescent="0.15">
      <c r="A30" s="20" t="s">
        <v>64</v>
      </c>
      <c r="B30" s="6"/>
      <c r="C30" s="6"/>
      <c r="D30" s="7"/>
      <c r="E30" s="8" t="s">
        <v>8</v>
      </c>
      <c r="F30" s="9"/>
      <c r="G30" s="10"/>
    </row>
    <row r="31" spans="1:7" ht="19.5" customHeight="1" x14ac:dyDescent="0.15">
      <c r="A31" s="20" t="s">
        <v>65</v>
      </c>
      <c r="B31" s="6"/>
      <c r="C31" s="6"/>
      <c r="D31" s="7"/>
      <c r="E31" s="8" t="s">
        <v>8</v>
      </c>
      <c r="F31" s="9"/>
      <c r="G31" s="10"/>
    </row>
    <row r="32" spans="1:7" ht="19.5" customHeight="1" x14ac:dyDescent="0.15">
      <c r="A32" s="20" t="s">
        <v>66</v>
      </c>
      <c r="B32" s="6"/>
      <c r="C32" s="6"/>
      <c r="D32" s="7"/>
      <c r="E32" s="8" t="s">
        <v>8</v>
      </c>
      <c r="F32" s="9"/>
      <c r="G32" s="10"/>
    </row>
    <row r="33" spans="1:7" ht="19.5" customHeight="1" x14ac:dyDescent="0.15">
      <c r="A33" s="20" t="s">
        <v>67</v>
      </c>
      <c r="B33" s="6"/>
      <c r="C33" s="6"/>
      <c r="D33" s="7"/>
      <c r="E33" s="8" t="s">
        <v>8</v>
      </c>
      <c r="F33" s="9"/>
      <c r="G33" s="10"/>
    </row>
    <row r="34" spans="1:7" ht="19.5" customHeight="1" x14ac:dyDescent="0.15">
      <c r="A34" s="20" t="s">
        <v>68</v>
      </c>
      <c r="B34" s="6"/>
      <c r="C34" s="6"/>
      <c r="D34" s="7"/>
      <c r="E34" s="8" t="s">
        <v>8</v>
      </c>
      <c r="F34" s="9"/>
      <c r="G34" s="10"/>
    </row>
    <row r="35" spans="1:7" ht="19.5" customHeight="1" x14ac:dyDescent="0.15">
      <c r="A35" s="10" t="s">
        <v>22</v>
      </c>
      <c r="B35" s="8" t="s">
        <v>8</v>
      </c>
      <c r="C35" s="8" t="s">
        <v>8</v>
      </c>
      <c r="D35" s="8" t="s">
        <v>8</v>
      </c>
      <c r="E35" s="8" t="s">
        <v>8</v>
      </c>
      <c r="F35" s="8" t="s">
        <v>8</v>
      </c>
      <c r="G35" s="10"/>
    </row>
    <row r="36" spans="1:7" ht="19.5" customHeight="1" x14ac:dyDescent="0.15">
      <c r="A36" s="20" t="s">
        <v>32</v>
      </c>
      <c r="B36" s="6"/>
      <c r="C36" s="6"/>
      <c r="D36" s="7"/>
      <c r="E36" s="8" t="s">
        <v>8</v>
      </c>
      <c r="F36" s="9"/>
      <c r="G36" s="10"/>
    </row>
    <row r="37" spans="1:7" ht="19.5" customHeight="1" x14ac:dyDescent="0.15">
      <c r="A37" s="20" t="s">
        <v>33</v>
      </c>
      <c r="B37" s="6"/>
      <c r="C37" s="6"/>
      <c r="D37" s="7"/>
      <c r="E37" s="8" t="s">
        <v>8</v>
      </c>
      <c r="F37" s="9"/>
      <c r="G37" s="10"/>
    </row>
    <row r="38" spans="1:7" ht="19.5" customHeight="1" x14ac:dyDescent="0.15">
      <c r="A38" s="20" t="s">
        <v>34</v>
      </c>
      <c r="B38" s="6"/>
      <c r="C38" s="6"/>
      <c r="D38" s="7"/>
      <c r="E38" s="8" t="s">
        <v>8</v>
      </c>
      <c r="F38" s="9"/>
      <c r="G38" s="10"/>
    </row>
    <row r="39" spans="1:7" ht="19.5" customHeight="1" x14ac:dyDescent="0.15">
      <c r="A39" s="16" t="s">
        <v>10</v>
      </c>
      <c r="B39" s="8" t="s">
        <v>8</v>
      </c>
      <c r="C39" s="8" t="s">
        <v>8</v>
      </c>
      <c r="D39" s="8" t="s">
        <v>8</v>
      </c>
      <c r="E39" s="8" t="s">
        <v>8</v>
      </c>
      <c r="F39" s="19">
        <f>SUM(F3:F38)</f>
        <v>0</v>
      </c>
      <c r="G39" s="18" t="s">
        <v>12</v>
      </c>
    </row>
    <row r="40" spans="1:7" ht="19.5" customHeight="1" x14ac:dyDescent="0.15">
      <c r="A40" s="10"/>
      <c r="B40" s="8" t="s">
        <v>8</v>
      </c>
      <c r="C40" s="8" t="s">
        <v>8</v>
      </c>
      <c r="D40" s="8" t="s">
        <v>8</v>
      </c>
      <c r="E40" s="8" t="s">
        <v>8</v>
      </c>
      <c r="F40" s="12" t="s">
        <v>8</v>
      </c>
      <c r="G40" s="10"/>
    </row>
    <row r="41" spans="1:7" ht="19.5" customHeight="1" x14ac:dyDescent="0.15">
      <c r="A41" s="10" t="s">
        <v>14</v>
      </c>
      <c r="B41" s="8" t="s">
        <v>8</v>
      </c>
      <c r="C41" s="8" t="s">
        <v>8</v>
      </c>
      <c r="D41" s="8" t="s">
        <v>8</v>
      </c>
      <c r="E41" s="8" t="s">
        <v>8</v>
      </c>
      <c r="F41" s="12" t="s">
        <v>8</v>
      </c>
      <c r="G41" s="10"/>
    </row>
    <row r="42" spans="1:7" ht="19.5" customHeight="1" x14ac:dyDescent="0.15">
      <c r="A42" s="15" t="s">
        <v>38</v>
      </c>
      <c r="B42" s="8" t="s">
        <v>8</v>
      </c>
      <c r="C42" s="8" t="s">
        <v>8</v>
      </c>
      <c r="D42" s="7">
        <v>4024000</v>
      </c>
      <c r="E42" s="21"/>
      <c r="F42" s="9">
        <f>D42*E42</f>
        <v>0</v>
      </c>
      <c r="G42" s="10" t="s">
        <v>27</v>
      </c>
    </row>
    <row r="43" spans="1:7" ht="19.5" customHeight="1" x14ac:dyDescent="0.15">
      <c r="A43" s="15" t="s">
        <v>39</v>
      </c>
      <c r="B43" s="8" t="s">
        <v>8</v>
      </c>
      <c r="C43" s="8" t="s">
        <v>8</v>
      </c>
      <c r="D43" s="7">
        <v>8936000</v>
      </c>
      <c r="E43" s="21"/>
      <c r="F43" s="9">
        <f t="shared" ref="F43:F46" si="1">D43*E43</f>
        <v>0</v>
      </c>
      <c r="G43" s="10" t="s">
        <v>27</v>
      </c>
    </row>
    <row r="44" spans="1:7" ht="19.5" customHeight="1" x14ac:dyDescent="0.15">
      <c r="A44" s="15" t="s">
        <v>40</v>
      </c>
      <c r="B44" s="8" t="s">
        <v>8</v>
      </c>
      <c r="C44" s="8" t="s">
        <v>8</v>
      </c>
      <c r="D44" s="7">
        <v>9813500</v>
      </c>
      <c r="E44" s="21"/>
      <c r="F44" s="9">
        <f t="shared" si="1"/>
        <v>0</v>
      </c>
      <c r="G44" s="10" t="s">
        <v>27</v>
      </c>
    </row>
    <row r="45" spans="1:7" ht="19.5" customHeight="1" x14ac:dyDescent="0.15">
      <c r="A45" s="15" t="s">
        <v>41</v>
      </c>
      <c r="B45" s="8" t="s">
        <v>8</v>
      </c>
      <c r="C45" s="8" t="s">
        <v>8</v>
      </c>
      <c r="D45" s="7">
        <v>1249500</v>
      </c>
      <c r="E45" s="21"/>
      <c r="F45" s="9">
        <f t="shared" si="1"/>
        <v>0</v>
      </c>
      <c r="G45" s="10" t="s">
        <v>27</v>
      </c>
    </row>
    <row r="46" spans="1:7" ht="19.5" customHeight="1" x14ac:dyDescent="0.15">
      <c r="A46" s="15" t="s">
        <v>42</v>
      </c>
      <c r="B46" s="8" t="s">
        <v>8</v>
      </c>
      <c r="C46" s="8" t="s">
        <v>8</v>
      </c>
      <c r="D46" s="7">
        <v>1627000</v>
      </c>
      <c r="E46" s="21"/>
      <c r="F46" s="9">
        <f t="shared" si="1"/>
        <v>0</v>
      </c>
      <c r="G46" s="10" t="s">
        <v>27</v>
      </c>
    </row>
    <row r="47" spans="1:7" ht="19.5" customHeight="1" x14ac:dyDescent="0.15">
      <c r="A47" s="28" t="s">
        <v>62</v>
      </c>
      <c r="B47" s="8"/>
      <c r="C47" s="8"/>
      <c r="D47" s="7"/>
      <c r="E47" s="21"/>
      <c r="F47" s="9"/>
      <c r="G47" s="10"/>
    </row>
    <row r="48" spans="1:7" ht="19.5" customHeight="1" x14ac:dyDescent="0.15">
      <c r="A48" s="24" t="s">
        <v>56</v>
      </c>
      <c r="B48" s="8" t="s">
        <v>8</v>
      </c>
      <c r="C48" s="8" t="s">
        <v>8</v>
      </c>
      <c r="D48" s="8" t="s">
        <v>8</v>
      </c>
      <c r="E48" s="8" t="s">
        <v>8</v>
      </c>
      <c r="F48" s="9">
        <f>SUM(F49:F53)</f>
        <v>0</v>
      </c>
      <c r="G48" s="25">
        <v>13308000</v>
      </c>
    </row>
    <row r="49" spans="1:7" ht="19.5" customHeight="1" x14ac:dyDescent="0.15">
      <c r="A49" s="29" t="s">
        <v>38</v>
      </c>
      <c r="B49" s="8" t="s">
        <v>8</v>
      </c>
      <c r="C49" s="8" t="s">
        <v>8</v>
      </c>
      <c r="D49" s="6">
        <v>305500</v>
      </c>
      <c r="E49" s="30" t="s">
        <v>70</v>
      </c>
      <c r="F49" s="9">
        <f>D49*$E$42</f>
        <v>0</v>
      </c>
      <c r="G49" s="25"/>
    </row>
    <row r="50" spans="1:7" ht="19.5" customHeight="1" x14ac:dyDescent="0.15">
      <c r="A50" s="29" t="s">
        <v>39</v>
      </c>
      <c r="B50" s="8" t="s">
        <v>8</v>
      </c>
      <c r="C50" s="8" t="s">
        <v>8</v>
      </c>
      <c r="D50" s="6">
        <v>518000</v>
      </c>
      <c r="E50" s="30" t="s">
        <v>70</v>
      </c>
      <c r="F50" s="9">
        <f>D50*$E$43</f>
        <v>0</v>
      </c>
      <c r="G50" s="25"/>
    </row>
    <row r="51" spans="1:7" ht="19.5" customHeight="1" x14ac:dyDescent="0.15">
      <c r="A51" s="29" t="s">
        <v>40</v>
      </c>
      <c r="B51" s="8" t="s">
        <v>8</v>
      </c>
      <c r="C51" s="8" t="s">
        <v>8</v>
      </c>
      <c r="D51" s="6">
        <v>745500</v>
      </c>
      <c r="E51" s="30" t="s">
        <v>70</v>
      </c>
      <c r="F51" s="9">
        <f>D51*$E$44</f>
        <v>0</v>
      </c>
      <c r="G51" s="25"/>
    </row>
    <row r="52" spans="1:7" ht="19.5" customHeight="1" x14ac:dyDescent="0.15">
      <c r="A52" s="29" t="s">
        <v>41</v>
      </c>
      <c r="B52" s="8" t="s">
        <v>8</v>
      </c>
      <c r="C52" s="8" t="s">
        <v>8</v>
      </c>
      <c r="D52" s="6">
        <v>95000</v>
      </c>
      <c r="E52" s="30" t="s">
        <v>70</v>
      </c>
      <c r="F52" s="9">
        <f>D52*$E$45</f>
        <v>0</v>
      </c>
      <c r="G52" s="25"/>
    </row>
    <row r="53" spans="1:7" ht="19.5" customHeight="1" x14ac:dyDescent="0.15">
      <c r="A53" s="29" t="s">
        <v>42</v>
      </c>
      <c r="B53" s="8" t="s">
        <v>8</v>
      </c>
      <c r="C53" s="8" t="s">
        <v>8</v>
      </c>
      <c r="D53" s="6">
        <v>94000</v>
      </c>
      <c r="E53" s="30" t="s">
        <v>70</v>
      </c>
      <c r="F53" s="9">
        <f>D53*$E$46</f>
        <v>0</v>
      </c>
      <c r="G53" s="25"/>
    </row>
    <row r="54" spans="1:7" ht="19.5" customHeight="1" x14ac:dyDescent="0.15">
      <c r="A54" s="24" t="s">
        <v>57</v>
      </c>
      <c r="B54" s="8" t="s">
        <v>8</v>
      </c>
      <c r="C54" s="8" t="s">
        <v>8</v>
      </c>
      <c r="D54" s="8" t="s">
        <v>8</v>
      </c>
      <c r="E54" s="8" t="s">
        <v>8</v>
      </c>
      <c r="F54" s="9">
        <f>SUM(F55:F59)</f>
        <v>0</v>
      </c>
      <c r="G54" s="25">
        <v>39600000</v>
      </c>
    </row>
    <row r="55" spans="1:7" ht="19.5" customHeight="1" x14ac:dyDescent="0.15">
      <c r="A55" s="29" t="s">
        <v>38</v>
      </c>
      <c r="B55" s="8" t="s">
        <v>8</v>
      </c>
      <c r="C55" s="8" t="s">
        <v>8</v>
      </c>
      <c r="D55" s="6">
        <v>730500</v>
      </c>
      <c r="E55" s="30" t="s">
        <v>70</v>
      </c>
      <c r="F55" s="9">
        <f>D55*$E$42</f>
        <v>0</v>
      </c>
      <c r="G55" s="25"/>
    </row>
    <row r="56" spans="1:7" ht="19.5" customHeight="1" x14ac:dyDescent="0.15">
      <c r="A56" s="29" t="s">
        <v>39</v>
      </c>
      <c r="B56" s="8" t="s">
        <v>8</v>
      </c>
      <c r="C56" s="8" t="s">
        <v>8</v>
      </c>
      <c r="D56" s="6">
        <v>1604000</v>
      </c>
      <c r="E56" s="30" t="s">
        <v>70</v>
      </c>
      <c r="F56" s="9">
        <f>D56*$E$43</f>
        <v>0</v>
      </c>
      <c r="G56" s="25"/>
    </row>
    <row r="57" spans="1:7" ht="19.5" customHeight="1" x14ac:dyDescent="0.15">
      <c r="A57" s="29" t="s">
        <v>40</v>
      </c>
      <c r="B57" s="8" t="s">
        <v>8</v>
      </c>
      <c r="C57" s="8" t="s">
        <v>8</v>
      </c>
      <c r="D57" s="6">
        <v>1779000</v>
      </c>
      <c r="E57" s="30" t="s">
        <v>70</v>
      </c>
      <c r="F57" s="9">
        <f>D57*$E$44</f>
        <v>0</v>
      </c>
      <c r="G57" s="25"/>
    </row>
    <row r="58" spans="1:7" ht="19.5" customHeight="1" x14ac:dyDescent="0.15">
      <c r="A58" s="29" t="s">
        <v>41</v>
      </c>
      <c r="B58" s="8" t="s">
        <v>8</v>
      </c>
      <c r="C58" s="8" t="s">
        <v>8</v>
      </c>
      <c r="D58" s="6">
        <v>226500</v>
      </c>
      <c r="E58" s="30" t="s">
        <v>70</v>
      </c>
      <c r="F58" s="9">
        <f>D58*$E$45</f>
        <v>0</v>
      </c>
      <c r="G58" s="25"/>
    </row>
    <row r="59" spans="1:7" ht="19.5" customHeight="1" x14ac:dyDescent="0.15">
      <c r="A59" s="29" t="s">
        <v>42</v>
      </c>
      <c r="B59" s="8" t="s">
        <v>8</v>
      </c>
      <c r="C59" s="8" t="s">
        <v>8</v>
      </c>
      <c r="D59" s="6">
        <v>292000</v>
      </c>
      <c r="E59" s="30" t="s">
        <v>70</v>
      </c>
      <c r="F59" s="9">
        <f>D59*$E$46</f>
        <v>0</v>
      </c>
      <c r="G59" s="25"/>
    </row>
    <row r="60" spans="1:7" ht="19.5" customHeight="1" x14ac:dyDescent="0.15">
      <c r="A60" s="24" t="s">
        <v>58</v>
      </c>
      <c r="B60" s="8" t="s">
        <v>8</v>
      </c>
      <c r="C60" s="8" t="s">
        <v>8</v>
      </c>
      <c r="D60" s="8" t="s">
        <v>8</v>
      </c>
      <c r="E60" s="8" t="s">
        <v>8</v>
      </c>
      <c r="F60" s="9">
        <f>SUM(F61:F65)</f>
        <v>0</v>
      </c>
      <c r="G60" s="25">
        <v>44640000</v>
      </c>
    </row>
    <row r="61" spans="1:7" ht="19.5" customHeight="1" x14ac:dyDescent="0.15">
      <c r="A61" s="29" t="s">
        <v>38</v>
      </c>
      <c r="B61" s="8" t="s">
        <v>8</v>
      </c>
      <c r="C61" s="8" t="s">
        <v>8</v>
      </c>
      <c r="D61" s="6">
        <v>796500</v>
      </c>
      <c r="E61" s="30" t="s">
        <v>70</v>
      </c>
      <c r="F61" s="9">
        <f>D61*$E$42</f>
        <v>0</v>
      </c>
      <c r="G61" s="25"/>
    </row>
    <row r="62" spans="1:7" ht="19.5" customHeight="1" x14ac:dyDescent="0.15">
      <c r="A62" s="29" t="s">
        <v>39</v>
      </c>
      <c r="B62" s="8" t="s">
        <v>8</v>
      </c>
      <c r="C62" s="8" t="s">
        <v>8</v>
      </c>
      <c r="D62" s="6">
        <v>1817000</v>
      </c>
      <c r="E62" s="30" t="s">
        <v>70</v>
      </c>
      <c r="F62" s="9">
        <f>D62*$E$43</f>
        <v>0</v>
      </c>
      <c r="G62" s="25"/>
    </row>
    <row r="63" spans="1:7" ht="19.5" customHeight="1" x14ac:dyDescent="0.15">
      <c r="A63" s="29" t="s">
        <v>40</v>
      </c>
      <c r="B63" s="8" t="s">
        <v>8</v>
      </c>
      <c r="C63" s="8" t="s">
        <v>8</v>
      </c>
      <c r="D63" s="6">
        <v>1944000</v>
      </c>
      <c r="E63" s="30" t="s">
        <v>70</v>
      </c>
      <c r="F63" s="9">
        <f>D63*$E$44</f>
        <v>0</v>
      </c>
      <c r="G63" s="25"/>
    </row>
    <row r="64" spans="1:7" ht="19.5" customHeight="1" x14ac:dyDescent="0.15">
      <c r="A64" s="29" t="s">
        <v>41</v>
      </c>
      <c r="B64" s="8" t="s">
        <v>8</v>
      </c>
      <c r="C64" s="8" t="s">
        <v>8</v>
      </c>
      <c r="D64" s="6">
        <v>247500</v>
      </c>
      <c r="E64" s="30" t="s">
        <v>70</v>
      </c>
      <c r="F64" s="9">
        <f>D64*$E$45</f>
        <v>0</v>
      </c>
      <c r="G64" s="25"/>
    </row>
    <row r="65" spans="1:7" ht="19.5" customHeight="1" x14ac:dyDescent="0.15">
      <c r="A65" s="29" t="s">
        <v>42</v>
      </c>
      <c r="B65" s="8" t="s">
        <v>8</v>
      </c>
      <c r="C65" s="8" t="s">
        <v>8</v>
      </c>
      <c r="D65" s="6">
        <v>331000</v>
      </c>
      <c r="E65" s="30" t="s">
        <v>70</v>
      </c>
      <c r="F65" s="9">
        <f>D65*$E$46</f>
        <v>0</v>
      </c>
      <c r="G65" s="25"/>
    </row>
    <row r="66" spans="1:7" ht="19.5" customHeight="1" x14ac:dyDescent="0.15">
      <c r="A66" s="24" t="s">
        <v>59</v>
      </c>
      <c r="B66" s="8" t="s">
        <v>8</v>
      </c>
      <c r="C66" s="8" t="s">
        <v>8</v>
      </c>
      <c r="D66" s="8" t="s">
        <v>8</v>
      </c>
      <c r="E66" s="8" t="s">
        <v>8</v>
      </c>
      <c r="F66" s="9">
        <f>SUM(F67:F71)</f>
        <v>0</v>
      </c>
      <c r="G66" s="25">
        <v>44640000</v>
      </c>
    </row>
    <row r="67" spans="1:7" ht="19.5" customHeight="1" x14ac:dyDescent="0.15">
      <c r="A67" s="29" t="s">
        <v>38</v>
      </c>
      <c r="B67" s="8" t="s">
        <v>8</v>
      </c>
      <c r="C67" s="8" t="s">
        <v>8</v>
      </c>
      <c r="D67" s="6">
        <v>796500</v>
      </c>
      <c r="E67" s="30" t="s">
        <v>70</v>
      </c>
      <c r="F67" s="9">
        <f>D67*$E$42</f>
        <v>0</v>
      </c>
      <c r="G67" s="25"/>
    </row>
    <row r="68" spans="1:7" ht="19.5" customHeight="1" x14ac:dyDescent="0.15">
      <c r="A68" s="29" t="s">
        <v>39</v>
      </c>
      <c r="B68" s="8" t="s">
        <v>8</v>
      </c>
      <c r="C68" s="8" t="s">
        <v>8</v>
      </c>
      <c r="D68" s="6">
        <v>1817000</v>
      </c>
      <c r="E68" s="30" t="s">
        <v>70</v>
      </c>
      <c r="F68" s="9">
        <f>D68*$E$43</f>
        <v>0</v>
      </c>
      <c r="G68" s="25"/>
    </row>
    <row r="69" spans="1:7" ht="19.5" customHeight="1" x14ac:dyDescent="0.15">
      <c r="A69" s="29" t="s">
        <v>40</v>
      </c>
      <c r="B69" s="8" t="s">
        <v>8</v>
      </c>
      <c r="C69" s="8" t="s">
        <v>8</v>
      </c>
      <c r="D69" s="6">
        <v>1944000</v>
      </c>
      <c r="E69" s="30" t="s">
        <v>70</v>
      </c>
      <c r="F69" s="9">
        <f>D69*$E$44</f>
        <v>0</v>
      </c>
      <c r="G69" s="25"/>
    </row>
    <row r="70" spans="1:7" ht="19.5" customHeight="1" x14ac:dyDescent="0.15">
      <c r="A70" s="29" t="s">
        <v>41</v>
      </c>
      <c r="B70" s="8" t="s">
        <v>8</v>
      </c>
      <c r="C70" s="8" t="s">
        <v>8</v>
      </c>
      <c r="D70" s="6">
        <v>247500</v>
      </c>
      <c r="E70" s="30" t="s">
        <v>70</v>
      </c>
      <c r="F70" s="9">
        <f>D70*$E$45</f>
        <v>0</v>
      </c>
      <c r="G70" s="25"/>
    </row>
    <row r="71" spans="1:7" ht="19.5" customHeight="1" x14ac:dyDescent="0.15">
      <c r="A71" s="29" t="s">
        <v>42</v>
      </c>
      <c r="B71" s="8" t="s">
        <v>8</v>
      </c>
      <c r="C71" s="8" t="s">
        <v>8</v>
      </c>
      <c r="D71" s="6">
        <v>331000</v>
      </c>
      <c r="E71" s="30" t="s">
        <v>70</v>
      </c>
      <c r="F71" s="9">
        <f>D71*$E$46</f>
        <v>0</v>
      </c>
      <c r="G71" s="25"/>
    </row>
    <row r="72" spans="1:7" ht="19.5" customHeight="1" x14ac:dyDescent="0.15">
      <c r="A72" s="24" t="s">
        <v>60</v>
      </c>
      <c r="B72" s="8" t="s">
        <v>8</v>
      </c>
      <c r="C72" s="8" t="s">
        <v>8</v>
      </c>
      <c r="D72" s="8" t="s">
        <v>8</v>
      </c>
      <c r="E72" s="8" t="s">
        <v>8</v>
      </c>
      <c r="F72" s="9">
        <f>SUM(F73:F77)</f>
        <v>0</v>
      </c>
      <c r="G72" s="25">
        <v>44640000</v>
      </c>
    </row>
    <row r="73" spans="1:7" ht="19.5" customHeight="1" x14ac:dyDescent="0.15">
      <c r="A73" s="29" t="s">
        <v>38</v>
      </c>
      <c r="B73" s="8" t="s">
        <v>8</v>
      </c>
      <c r="C73" s="8" t="s">
        <v>8</v>
      </c>
      <c r="D73" s="6">
        <v>796500</v>
      </c>
      <c r="E73" s="30" t="s">
        <v>70</v>
      </c>
      <c r="F73" s="9">
        <f>D73*$E$42</f>
        <v>0</v>
      </c>
      <c r="G73" s="25"/>
    </row>
    <row r="74" spans="1:7" ht="19.5" customHeight="1" x14ac:dyDescent="0.15">
      <c r="A74" s="29" t="s">
        <v>39</v>
      </c>
      <c r="B74" s="8" t="s">
        <v>8</v>
      </c>
      <c r="C74" s="8" t="s">
        <v>8</v>
      </c>
      <c r="D74" s="6">
        <v>1817000</v>
      </c>
      <c r="E74" s="30" t="s">
        <v>70</v>
      </c>
      <c r="F74" s="9">
        <f>D74*$E$43</f>
        <v>0</v>
      </c>
      <c r="G74" s="25"/>
    </row>
    <row r="75" spans="1:7" ht="19.5" customHeight="1" x14ac:dyDescent="0.15">
      <c r="A75" s="29" t="s">
        <v>40</v>
      </c>
      <c r="B75" s="8" t="s">
        <v>8</v>
      </c>
      <c r="C75" s="8" t="s">
        <v>8</v>
      </c>
      <c r="D75" s="6">
        <v>1944000</v>
      </c>
      <c r="E75" s="30" t="s">
        <v>70</v>
      </c>
      <c r="F75" s="9">
        <f>D75*$E$44</f>
        <v>0</v>
      </c>
      <c r="G75" s="25"/>
    </row>
    <row r="76" spans="1:7" ht="19.5" customHeight="1" x14ac:dyDescent="0.15">
      <c r="A76" s="29" t="s">
        <v>41</v>
      </c>
      <c r="B76" s="8" t="s">
        <v>8</v>
      </c>
      <c r="C76" s="8" t="s">
        <v>8</v>
      </c>
      <c r="D76" s="6">
        <v>247500</v>
      </c>
      <c r="E76" s="30" t="s">
        <v>70</v>
      </c>
      <c r="F76" s="9">
        <f>D76*$E$45</f>
        <v>0</v>
      </c>
      <c r="G76" s="25"/>
    </row>
    <row r="77" spans="1:7" ht="19.5" customHeight="1" x14ac:dyDescent="0.15">
      <c r="A77" s="29" t="s">
        <v>42</v>
      </c>
      <c r="B77" s="8" t="s">
        <v>8</v>
      </c>
      <c r="C77" s="8" t="s">
        <v>8</v>
      </c>
      <c r="D77" s="6">
        <v>331000</v>
      </c>
      <c r="E77" s="30" t="s">
        <v>70</v>
      </c>
      <c r="F77" s="9">
        <f>D77*$E$46</f>
        <v>0</v>
      </c>
      <c r="G77" s="25"/>
    </row>
    <row r="78" spans="1:7" ht="19.5" customHeight="1" x14ac:dyDescent="0.15">
      <c r="A78" s="24" t="s">
        <v>61</v>
      </c>
      <c r="B78" s="8" t="s">
        <v>8</v>
      </c>
      <c r="C78" s="8" t="s">
        <v>8</v>
      </c>
      <c r="D78" s="8" t="s">
        <v>8</v>
      </c>
      <c r="E78" s="8" t="s">
        <v>8</v>
      </c>
      <c r="F78" s="9">
        <f>SUM(F79:F83)</f>
        <v>0</v>
      </c>
      <c r="G78" s="25">
        <v>33480000</v>
      </c>
    </row>
    <row r="79" spans="1:7" ht="19.5" customHeight="1" x14ac:dyDescent="0.15">
      <c r="A79" s="29" t="s">
        <v>38</v>
      </c>
      <c r="B79" s="8" t="s">
        <v>8</v>
      </c>
      <c r="C79" s="8" t="s">
        <v>8</v>
      </c>
      <c r="D79" s="6">
        <v>598500</v>
      </c>
      <c r="E79" s="30" t="s">
        <v>70</v>
      </c>
      <c r="F79" s="9">
        <f>D79*$E$42</f>
        <v>0</v>
      </c>
      <c r="G79" s="25"/>
    </row>
    <row r="80" spans="1:7" ht="19.5" customHeight="1" x14ac:dyDescent="0.15">
      <c r="A80" s="29" t="s">
        <v>39</v>
      </c>
      <c r="B80" s="8" t="s">
        <v>8</v>
      </c>
      <c r="C80" s="8" t="s">
        <v>8</v>
      </c>
      <c r="D80" s="6">
        <v>1363000</v>
      </c>
      <c r="E80" s="30" t="s">
        <v>70</v>
      </c>
      <c r="F80" s="9">
        <f>D80*$E$43</f>
        <v>0</v>
      </c>
      <c r="G80" s="25"/>
    </row>
    <row r="81" spans="1:7" ht="19.5" customHeight="1" x14ac:dyDescent="0.15">
      <c r="A81" s="29" t="s">
        <v>40</v>
      </c>
      <c r="B81" s="8" t="s">
        <v>8</v>
      </c>
      <c r="C81" s="8" t="s">
        <v>8</v>
      </c>
      <c r="D81" s="6">
        <v>1457000</v>
      </c>
      <c r="E81" s="30" t="s">
        <v>70</v>
      </c>
      <c r="F81" s="9">
        <f>D81*$E$44</f>
        <v>0</v>
      </c>
      <c r="G81" s="25"/>
    </row>
    <row r="82" spans="1:7" ht="19.5" customHeight="1" x14ac:dyDescent="0.15">
      <c r="A82" s="29" t="s">
        <v>41</v>
      </c>
      <c r="B82" s="8" t="s">
        <v>8</v>
      </c>
      <c r="C82" s="8" t="s">
        <v>8</v>
      </c>
      <c r="D82" s="6">
        <v>185500</v>
      </c>
      <c r="E82" s="30" t="s">
        <v>70</v>
      </c>
      <c r="F82" s="9">
        <f>D82*$E$45</f>
        <v>0</v>
      </c>
      <c r="G82" s="25"/>
    </row>
    <row r="83" spans="1:7" ht="19.5" customHeight="1" x14ac:dyDescent="0.15">
      <c r="A83" s="29" t="s">
        <v>42</v>
      </c>
      <c r="B83" s="8" t="s">
        <v>8</v>
      </c>
      <c r="C83" s="8" t="s">
        <v>8</v>
      </c>
      <c r="D83" s="6">
        <v>248000</v>
      </c>
      <c r="E83" s="30" t="s">
        <v>70</v>
      </c>
      <c r="F83" s="9">
        <f>D83*$E$46</f>
        <v>0</v>
      </c>
      <c r="G83" s="25"/>
    </row>
    <row r="84" spans="1:7" ht="19.5" customHeight="1" x14ac:dyDescent="0.15">
      <c r="A84" s="16" t="s">
        <v>24</v>
      </c>
      <c r="B84" s="8" t="s">
        <v>8</v>
      </c>
      <c r="C84" s="8" t="s">
        <v>8</v>
      </c>
      <c r="D84" s="8" t="s">
        <v>8</v>
      </c>
      <c r="E84" s="8" t="s">
        <v>8</v>
      </c>
      <c r="F84" s="19">
        <f>SUM(F41:F46)</f>
        <v>0</v>
      </c>
      <c r="G84" s="10" t="s">
        <v>11</v>
      </c>
    </row>
    <row r="85" spans="1:7" ht="19.5" customHeight="1" x14ac:dyDescent="0.15">
      <c r="A85" s="10"/>
      <c r="B85" s="8" t="s">
        <v>8</v>
      </c>
      <c r="C85" s="8" t="s">
        <v>8</v>
      </c>
      <c r="D85" s="8" t="s">
        <v>8</v>
      </c>
      <c r="E85" s="8" t="s">
        <v>8</v>
      </c>
      <c r="F85" s="12" t="s">
        <v>8</v>
      </c>
      <c r="G85" s="10"/>
    </row>
    <row r="86" spans="1:7" ht="19.5" customHeight="1" x14ac:dyDescent="0.15">
      <c r="A86" s="16" t="s">
        <v>26</v>
      </c>
      <c r="B86" s="13" t="s">
        <v>7</v>
      </c>
      <c r="C86" s="13" t="s">
        <v>7</v>
      </c>
      <c r="D86" s="13" t="s">
        <v>7</v>
      </c>
      <c r="E86" s="13" t="s">
        <v>7</v>
      </c>
      <c r="F86" s="17">
        <f>F39+F84</f>
        <v>0</v>
      </c>
      <c r="G86" s="10" t="s">
        <v>25</v>
      </c>
    </row>
    <row r="87" spans="1:7" s="22" customFormat="1" ht="14.25" customHeight="1" x14ac:dyDescent="0.15">
      <c r="A87" s="23" t="s">
        <v>52</v>
      </c>
      <c r="B87" s="14"/>
      <c r="C87" s="14"/>
    </row>
    <row r="88" spans="1:7" s="22" customFormat="1" ht="14.25" customHeight="1" x14ac:dyDescent="0.15">
      <c r="A88" s="23" t="s">
        <v>53</v>
      </c>
      <c r="B88" s="14"/>
      <c r="C88" s="14"/>
    </row>
    <row r="89" spans="1:7" s="22" customFormat="1" ht="14.25" customHeight="1" x14ac:dyDescent="0.15">
      <c r="A89" s="23" t="s">
        <v>54</v>
      </c>
    </row>
    <row r="90" spans="1:7" s="22" customFormat="1" ht="14.25" customHeight="1" x14ac:dyDescent="0.15">
      <c r="A90" s="23" t="s">
        <v>55</v>
      </c>
    </row>
  </sheetData>
  <mergeCells count="4">
    <mergeCell ref="A1:G1"/>
    <mergeCell ref="F2:G2"/>
    <mergeCell ref="A6:G6"/>
    <mergeCell ref="A7:G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本田　良</dc:creator>
  <cp:lastModifiedBy>竜崎　俊太</cp:lastModifiedBy>
  <cp:lastPrinted>2026-05-15T04:09:28Z</cp:lastPrinted>
  <dcterms:created xsi:type="dcterms:W3CDTF">2026-04-17T10:01:16Z</dcterms:created>
  <dcterms:modified xsi:type="dcterms:W3CDTF">2026-05-15T06:33:43Z</dcterms:modified>
</cp:coreProperties>
</file>