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環境家計簿" sheetId="1" r:id="rId1"/>
    <sheet name="グラフ（自動）" sheetId="2" r:id="rId2"/>
  </sheets>
  <definedNames>
    <definedName name="_xlnm.Print_Area" localSheetId="1">'グラフ（自動）'!$A$1:$O$39</definedName>
    <definedName name="_xlnm.Print_Area" localSheetId="0">'環境家計簿'!$A$1:$AD$33</definedName>
  </definedNames>
  <calcPr fullCalcOnLoad="1"/>
</workbook>
</file>

<file path=xl/sharedStrings.xml><?xml version="1.0" encoding="utf-8"?>
<sst xmlns="http://schemas.openxmlformats.org/spreadsheetml/2006/main" count="323" uniqueCount="42">
  <si>
    <t>○取り組み方法</t>
  </si>
  <si>
    <t>kWh</t>
  </si>
  <si>
    <t>電気</t>
  </si>
  <si>
    <t>×</t>
  </si>
  <si>
    <t>都市ガス</t>
  </si>
  <si>
    <t>LPガス</t>
  </si>
  <si>
    <t>灯油</t>
  </si>
  <si>
    <t>ガソリン</t>
  </si>
  <si>
    <t>×</t>
  </si>
  <si>
    <t>軽油</t>
  </si>
  <si>
    <t>使用量</t>
  </si>
  <si>
    <t>kg</t>
  </si>
  <si>
    <t>使用料金</t>
  </si>
  <si>
    <t>円</t>
  </si>
  <si>
    <t>合計</t>
  </si>
  <si>
    <t>㎥</t>
  </si>
  <si>
    <t>ℓ</t>
  </si>
  <si>
    <t>CO2排出量</t>
  </si>
  <si>
    <t>項目・排出係数</t>
  </si>
  <si>
    <t>４月</t>
  </si>
  <si>
    <t>５月</t>
  </si>
  <si>
    <t>６月</t>
  </si>
  <si>
    <t>７月</t>
  </si>
  <si>
    <t>８月</t>
  </si>
  <si>
    <t>９月</t>
  </si>
  <si>
    <t>kg</t>
  </si>
  <si>
    <t>１０月</t>
  </si>
  <si>
    <t>１１月</t>
  </si>
  <si>
    <t>１２月</t>
  </si>
  <si>
    <t>１月</t>
  </si>
  <si>
    <t>２月</t>
  </si>
  <si>
    <t>３月</t>
  </si>
  <si>
    <t>燃料種</t>
  </si>
  <si>
    <t>LPG</t>
  </si>
  <si>
    <t>ガソリン</t>
  </si>
  <si>
    <t>排出量
(記入者）</t>
  </si>
  <si>
    <t>単位：kg</t>
  </si>
  <si>
    <t>※電気のCO2排出係数は契約している電気事業者によって異なります。（表では東京電力パワーグリッド(株)の排出係数を入力してあります）</t>
  </si>
  <si>
    <t>※電気のCO2排出係数は、「電気事業者別のCO2の排出係数（2020年度実績）」（環境省）による。</t>
  </si>
  <si>
    <t>領収書等に記載されている使用量を入力してください。</t>
  </si>
  <si>
    <t>※都市ガス、LPG、灯油、ガソリン、軽油のＣＯ2排出係数は、「算定・報告・公表制度における算定方法・排出係数一覧」（環境省）による。</t>
  </si>
  <si>
    <t>平均二酸化炭素排出量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</si>
</sst>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.000"/>
    <numFmt numFmtId="181" formatCode="0.0"/>
    <numFmt numFmtId="182" formatCode="0.000_ "/>
    <numFmt numFmtId="183" formatCode="0_ "/>
    <numFmt numFmtId="184" formatCode="#,##0_ ;[Red]\-#,##0\ "/>
    <numFmt numFmtId="185" formatCode="aaa&quot;ｋWh&quot;"/>
    <numFmt numFmtId="186" formatCode="@&quot;ｋWh&quot;"/>
    <numFmt numFmtId="187" formatCode="@@@&quot;ｋWh&quot;"/>
    <numFmt numFmtId="188" formatCode="0.0%"/>
    <numFmt numFmtId="189" formatCode="#,##0_);[Red]\(#,##0\)"/>
    <numFmt numFmtId="190" formatCode="0_);[Red]\(0\)"/>
    <numFmt numFmtId="191" formatCode="#,###&quot;kg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4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8"/>
      <name val="Calibri"/>
      <family val="2"/>
    </font>
    <font>
      <sz val="22"/>
      <color indexed="8"/>
      <name val="ＭＳ Ｐゴシック"/>
      <family val="3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3FFD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horizontal="left" vertical="center"/>
    </xf>
    <xf numFmtId="2" fontId="0" fillId="34" borderId="12" xfId="0" applyNumberFormat="1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5" borderId="14" xfId="0" applyFill="1" applyBorder="1" applyAlignment="1">
      <alignment horizontal="right" vertical="center"/>
    </xf>
    <xf numFmtId="0" fontId="0" fillId="35" borderId="12" xfId="0" applyFill="1" applyBorder="1" applyAlignment="1">
      <alignment horizontal="right" vertical="center"/>
    </xf>
    <xf numFmtId="0" fontId="0" fillId="35" borderId="15" xfId="0" applyFill="1" applyBorder="1" applyAlignment="1">
      <alignment horizontal="right" vertical="center"/>
    </xf>
    <xf numFmtId="0" fontId="0" fillId="35" borderId="16" xfId="0" applyFill="1" applyBorder="1" applyAlignment="1">
      <alignment horizontal="right" vertical="center"/>
    </xf>
    <xf numFmtId="0" fontId="0" fillId="35" borderId="17" xfId="0" applyFill="1" applyBorder="1" applyAlignment="1">
      <alignment horizontal="right" vertical="center"/>
    </xf>
    <xf numFmtId="0" fontId="0" fillId="35" borderId="18" xfId="0" applyFill="1" applyBorder="1" applyAlignment="1">
      <alignment horizontal="right" vertical="center"/>
    </xf>
    <xf numFmtId="0" fontId="0" fillId="35" borderId="19" xfId="0" applyFill="1" applyBorder="1" applyAlignment="1">
      <alignment horizontal="right" vertical="center"/>
    </xf>
    <xf numFmtId="0" fontId="0" fillId="35" borderId="20" xfId="0" applyFill="1" applyBorder="1" applyAlignment="1">
      <alignment horizontal="right" vertical="center"/>
    </xf>
    <xf numFmtId="0" fontId="0" fillId="35" borderId="21" xfId="0" applyFill="1" applyBorder="1" applyAlignment="1">
      <alignment horizontal="right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left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4" borderId="23" xfId="0" applyFill="1" applyBorder="1" applyAlignment="1">
      <alignment horizontal="left" vertical="center"/>
    </xf>
    <xf numFmtId="0" fontId="0" fillId="34" borderId="25" xfId="0" applyFill="1" applyBorder="1" applyAlignment="1">
      <alignment horizontal="center" vertical="center"/>
    </xf>
    <xf numFmtId="0" fontId="0" fillId="35" borderId="27" xfId="0" applyNumberFormat="1" applyFill="1" applyBorder="1" applyAlignment="1">
      <alignment horizontal="right" vertical="center"/>
    </xf>
    <xf numFmtId="0" fontId="0" fillId="35" borderId="28" xfId="0" applyFill="1" applyBorder="1" applyAlignment="1">
      <alignment horizontal="right" vertical="center"/>
    </xf>
    <xf numFmtId="0" fontId="0" fillId="35" borderId="29" xfId="0" applyNumberFormat="1" applyFill="1" applyBorder="1" applyAlignment="1">
      <alignment horizontal="right" vertical="center"/>
    </xf>
    <xf numFmtId="0" fontId="0" fillId="35" borderId="30" xfId="0" applyFill="1" applyBorder="1" applyAlignment="1">
      <alignment horizontal="right" vertical="center"/>
    </xf>
    <xf numFmtId="0" fontId="0" fillId="35" borderId="29" xfId="0" applyFill="1" applyBorder="1" applyAlignment="1">
      <alignment horizontal="right" vertical="center"/>
    </xf>
    <xf numFmtId="0" fontId="0" fillId="35" borderId="31" xfId="0" applyFill="1" applyBorder="1" applyAlignment="1">
      <alignment horizontal="right" vertical="center"/>
    </xf>
    <xf numFmtId="0" fontId="0" fillId="35" borderId="32" xfId="0" applyFill="1" applyBorder="1" applyAlignment="1">
      <alignment horizontal="right" vertical="center"/>
    </xf>
    <xf numFmtId="188" fontId="0" fillId="0" borderId="0" xfId="42" applyNumberFormat="1" applyFont="1" applyAlignment="1">
      <alignment vertical="center"/>
    </xf>
    <xf numFmtId="188" fontId="0" fillId="0" borderId="0" xfId="0" applyNumberForma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36" xfId="0" applyFont="1" applyBorder="1" applyAlignment="1">
      <alignment horizontal="right" vertical="center"/>
    </xf>
    <xf numFmtId="0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NumberFormat="1" applyFont="1" applyBorder="1" applyAlignment="1">
      <alignment horizontal="right" vertical="center"/>
    </xf>
    <xf numFmtId="0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0" borderId="41" xfId="0" applyNumberFormat="1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0" fillId="0" borderId="2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43" xfId="0" applyFont="1" applyBorder="1" applyAlignment="1">
      <alignment horizontal="right" vertical="center"/>
    </xf>
    <xf numFmtId="0" fontId="0" fillId="0" borderId="44" xfId="0" applyFont="1" applyBorder="1" applyAlignment="1">
      <alignment horizontal="right" vertical="center"/>
    </xf>
    <xf numFmtId="0" fontId="0" fillId="0" borderId="27" xfId="0" applyNumberFormat="1" applyFont="1" applyBorder="1" applyAlignment="1">
      <alignment horizontal="right" vertical="center"/>
    </xf>
    <xf numFmtId="0" fontId="0" fillId="35" borderId="38" xfId="0" applyFill="1" applyBorder="1" applyAlignment="1">
      <alignment horizontal="right" vertical="center"/>
    </xf>
    <xf numFmtId="0" fontId="0" fillId="35" borderId="27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5" xfId="0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190" fontId="0" fillId="0" borderId="35" xfId="0" applyNumberFormat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35" borderId="50" xfId="0" applyFill="1" applyBorder="1" applyAlignment="1">
      <alignment horizontal="center" vertical="center"/>
    </xf>
    <xf numFmtId="0" fontId="3" fillId="33" borderId="0" xfId="0" applyFont="1" applyFill="1" applyAlignment="1" applyProtection="1">
      <alignment horizontal="left" vertical="center"/>
      <protection/>
    </xf>
    <xf numFmtId="0" fontId="0" fillId="34" borderId="51" xfId="0" applyFill="1" applyBorder="1" applyAlignment="1">
      <alignment horizontal="center" vertical="center"/>
    </xf>
    <xf numFmtId="0" fontId="0" fillId="34" borderId="52" xfId="0" applyFill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54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6" xfId="0" applyFill="1" applyBorder="1" applyAlignment="1">
      <alignment horizontal="center" vertical="center"/>
    </xf>
    <xf numFmtId="0" fontId="0" fillId="34" borderId="57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58" xfId="0" applyFill="1" applyBorder="1" applyAlignment="1">
      <alignment horizontal="center" vertical="center"/>
    </xf>
    <xf numFmtId="0" fontId="0" fillId="34" borderId="59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二酸化炭素排出量の推移</a:t>
            </a:r>
          </a:p>
        </c:rich>
      </c:tx>
      <c:layout>
        <c:manualLayout>
          <c:xMode val="factor"/>
          <c:yMode val="factor"/>
          <c:x val="-0.004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2825"/>
          <c:w val="0.82375"/>
          <c:h val="0.8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'環境家計簿'!$B$7</c:f>
              <c:strCache>
                <c:ptCount val="1"/>
                <c:pt idx="0">
                  <c:v>電気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('環境家計簿'!$E$6,'環境家計簿'!$G$6,'環境家計簿'!$I$6,'環境家計簿'!$K$6,'環境家計簿'!$M$6,'環境家計簿'!$O$6,'環境家計簿'!$Q$6,'環境家計簿'!$S$6,'環境家計簿'!$U$6,'環境家計簿'!$W$6,'環境家計簿'!$Y$6,'環境家計簿'!$AA$6)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('環境家計簿'!$E$8,'環境家計簿'!$G$8,'環境家計簿'!$I$8,'環境家計簿'!$K$8,'環境家計簿'!$M$8,'環境家計簿'!$O$8,'環境家計簿'!$Q$8,'環境家計簿'!$S$8,'環境家計簿'!$U$8,'環境家計簿'!$W$8,'環境家計簿'!$Y$8,'環境家計簿'!$AA$8)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'環境家計簿'!$B$10</c:f>
              <c:strCache>
                <c:ptCount val="1"/>
                <c:pt idx="0">
                  <c:v>都市ガス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('環境家計簿'!$E$6,'環境家計簿'!$G$6,'環境家計簿'!$I$6,'環境家計簿'!$K$6,'環境家計簿'!$M$6,'環境家計簿'!$O$6,'環境家計簿'!$Q$6,'環境家計簿'!$S$6,'環境家計簿'!$U$6,'環境家計簿'!$W$6,'環境家計簿'!$Y$6,'環境家計簿'!$AA$6)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('環境家計簿'!$E$11,'環境家計簿'!$G$11,'環境家計簿'!$I$11,'環境家計簿'!$K$11,'環境家計簿'!$M$11,'環境家計簿'!$O$11,'環境家計簿'!$Q$11,'環境家計簿'!$S$11,'環境家計簿'!$U$11,'環境家計簿'!$W$11,'環境家計簿'!$Y$11,'環境家計簿'!$AA$11)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'環境家計簿'!$B$13</c:f>
              <c:strCache>
                <c:ptCount val="1"/>
                <c:pt idx="0">
                  <c:v>LPガス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環境家計簿'!$E$14,'環境家計簿'!$G$14,'環境家計簿'!$I$14,'環境家計簿'!$K$14,'環境家計簿'!$M$14,'環境家計簿'!$O$14,'環境家計簿'!$Q$14,'環境家計簿'!$S$14,'環境家計簿'!$U$14,'環境家計簿'!$W$14,'環境家計簿'!$Y$14,'環境家計簿'!$AA$14)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3"/>
          <c:tx>
            <c:strRef>
              <c:f>'環境家計簿'!$B$16</c:f>
              <c:strCache>
                <c:ptCount val="1"/>
                <c:pt idx="0">
                  <c:v>灯油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環境家計簿'!$E$17,'環境家計簿'!$G$17,'環境家計簿'!$I$17,'環境家計簿'!$K$17,'環境家計簿'!$M$17,'環境家計簿'!$O$17,'環境家計簿'!$Q$17,'環境家計簿'!$S$17,'環境家計簿'!$U$17,'環境家計簿'!$W$17,'環境家計簿'!$Y$17,'環境家計簿'!$AA$17)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4"/>
          <c:tx>
            <c:strRef>
              <c:f>'環境家計簿'!$B$19</c:f>
              <c:strCache>
                <c:ptCount val="1"/>
                <c:pt idx="0">
                  <c:v>ガソリン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環境家計簿'!$E$20,'環境家計簿'!$G$20,'環境家計簿'!$I$20,'環境家計簿'!$K$20,'環境家計簿'!$M$20,'環境家計簿'!$O$20,'環境家計簿'!$Q$20,'環境家計簿'!$S$20,'環境家計簿'!$U$20,'環境家計簿'!$W$20,'環境家計簿'!$Y$20,'環境家計簿'!$AA$20)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'環境家計簿'!$B$22</c:f>
              <c:strCache>
                <c:ptCount val="1"/>
                <c:pt idx="0">
                  <c:v>軽油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環境家計簿'!$E$23,'環境家計簿'!$G$23,'環境家計簿'!$I$23,'環境家計簿'!$K$23,'環境家計簿'!$M$23,'環境家計簿'!$O$23,'環境家計簿'!$Q$23,'環境家計簿'!$S$23,'環境家計簿'!$U$23,'環境家計簿'!$W$23,'環境家計簿'!$Y$23,'環境家計簿'!$AA$23)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8050294"/>
        <c:axId val="28234919"/>
      </c:barChart>
      <c:barChart>
        <c:barDir val="col"/>
        <c:grouping val="stacked"/>
        <c:varyColors val="0"/>
        <c:ser>
          <c:idx val="7"/>
          <c:order val="6"/>
          <c:tx>
            <c:strRef>
              <c:f>'環境家計簿'!$B$25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環境家計簿'!$E$25,'環境家計簿'!$G$25,'環境家計簿'!$I$25,'環境家計簿'!$K$25,'環境家計簿'!$M$25,'環境家計簿'!$O$25,'環境家計簿'!$Q$25,'環境家計簿'!$S$25,'環境家計簿'!$U$25,'環境家計簿'!$W$25,'環境家計簿'!$Y$25,'環境家計簿'!$AA$25)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2787680"/>
        <c:axId val="5327073"/>
      </c:barChart>
      <c:catAx>
        <c:axId val="1805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34919"/>
        <c:crosses val="autoZero"/>
        <c:auto val="1"/>
        <c:lblOffset val="450"/>
        <c:tickLblSkip val="1"/>
        <c:noMultiLvlLbl val="0"/>
      </c:catAx>
      <c:valAx>
        <c:axId val="28234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0294"/>
        <c:crossesAt val="1"/>
        <c:crossBetween val="between"/>
        <c:dispUnits/>
      </c:valAx>
      <c:catAx>
        <c:axId val="52787680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876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3085"/>
          <c:w val="0.1425"/>
          <c:h val="0.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二酸化炭素排出量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燃料種別内訳（記入者）</a:t>
            </a:r>
          </a:p>
        </c:rich>
      </c:tx>
      <c:layout>
        <c:manualLayout>
          <c:xMode val="factor"/>
          <c:yMode val="factor"/>
          <c:x val="0.0587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75"/>
          <c:y val="0.2635"/>
          <c:w val="0.44475"/>
          <c:h val="0.68225"/>
        </c:manualLayout>
      </c:layout>
      <c:pieChart>
        <c:varyColors val="1"/>
        <c:ser>
          <c:idx val="1"/>
          <c:order val="0"/>
          <c:tx>
            <c:strRef>
              <c:f>'グラフ（自動）'!$D$6</c:f>
              <c:strCache>
                <c:ptCount val="1"/>
                <c:pt idx="0">
                  <c:v>排出量
(記入者）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'グラフ（自動）'!$B$7:$B$12</c:f>
              <c:strCache/>
            </c:strRef>
          </c:cat>
          <c:val>
            <c:numRef>
              <c:f>'グラフ（自動）'!$D$7:$D$12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37375"/>
          <c:w val="0.16475"/>
          <c:h val="0.49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26275"/>
          <c:w val="0.4425"/>
          <c:h val="0.6805"/>
        </c:manualLayout>
      </c:layout>
      <c:pieChart>
        <c:varyColors val="1"/>
        <c:ser>
          <c:idx val="1"/>
          <c:order val="0"/>
          <c:tx>
            <c:strRef>
              <c:f>'グラフ（自動）'!$C$6</c:f>
              <c:strCache>
                <c:ptCount val="1"/>
                <c:pt idx="0">
                  <c:v>平均二酸化炭素排出量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12700">
                <a:solidFill>
                  <a:srgbClr val="666699"/>
                </a:solidFill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'グラフ（自動）'!$B$7:$B$12</c:f>
              <c:strCache/>
            </c:strRef>
          </c:cat>
          <c:val>
            <c:numRef>
              <c:f>'グラフ（自動）'!$C$7:$C$12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453"/>
          <c:w val="0.1655"/>
          <c:h val="0.49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38100</xdr:rowOff>
    </xdr:from>
    <xdr:to>
      <xdr:col>29</xdr:col>
      <xdr:colOff>180975</xdr:colOff>
      <xdr:row>4</xdr:row>
      <xdr:rowOff>104775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571875" y="38100"/>
          <a:ext cx="9391650" cy="752475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家庭の電気・ガスなどの使用量を記録することで、日常生活から排出される二酸化炭素の量を知ることができます。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ライフスタイルを見直すことで環境にやさしく、また家計にもやさしい生活につながります。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  <xdr:twoCellAnchor>
    <xdr:from>
      <xdr:col>1</xdr:col>
      <xdr:colOff>9525</xdr:colOff>
      <xdr:row>0</xdr:row>
      <xdr:rowOff>104775</xdr:rowOff>
    </xdr:from>
    <xdr:to>
      <xdr:col>7</xdr:col>
      <xdr:colOff>238125</xdr:colOff>
      <xdr:row>4</xdr:row>
      <xdr:rowOff>47625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90525" y="104775"/>
          <a:ext cx="30480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環境家計簿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0.00225</cdr:y>
    </cdr:from>
    <cdr:to>
      <cdr:x>1</cdr:x>
      <cdr:y>0.25775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09550" y="0"/>
          <a:ext cx="41052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平均二酸化炭素排出量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燃料種別内訳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19</xdr:row>
      <xdr:rowOff>0</xdr:rowOff>
    </xdr:from>
    <xdr:to>
      <xdr:col>7</xdr:col>
      <xdr:colOff>190500</xdr:colOff>
      <xdr:row>38</xdr:row>
      <xdr:rowOff>9525</xdr:rowOff>
    </xdr:to>
    <xdr:graphicFrame>
      <xdr:nvGraphicFramePr>
        <xdr:cNvPr id="1" name="グラフ 1"/>
        <xdr:cNvGraphicFramePr/>
      </xdr:nvGraphicFramePr>
      <xdr:xfrm>
        <a:off x="190500" y="3467100"/>
        <a:ext cx="49625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514350</xdr:colOff>
      <xdr:row>20</xdr:row>
      <xdr:rowOff>161925</xdr:rowOff>
    </xdr:from>
    <xdr:to>
      <xdr:col>13</xdr:col>
      <xdr:colOff>142875</xdr:colOff>
      <xdr:row>37</xdr:row>
      <xdr:rowOff>85725</xdr:rowOff>
    </xdr:to>
    <xdr:graphicFrame>
      <xdr:nvGraphicFramePr>
        <xdr:cNvPr id="2" name="グラフ 3"/>
        <xdr:cNvGraphicFramePr/>
      </xdr:nvGraphicFramePr>
      <xdr:xfrm>
        <a:off x="5476875" y="3800475"/>
        <a:ext cx="43053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0</xdr:row>
      <xdr:rowOff>133350</xdr:rowOff>
    </xdr:from>
    <xdr:to>
      <xdr:col>14</xdr:col>
      <xdr:colOff>504825</xdr:colOff>
      <xdr:row>3</xdr:row>
      <xdr:rowOff>95250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80975" y="133350"/>
          <a:ext cx="1064895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家庭からの二酸化炭素排出量（世帯当たりの平均値、燃料種別）</a:t>
          </a:r>
        </a:p>
      </xdr:txBody>
    </xdr:sp>
    <xdr:clientData/>
  </xdr:twoCellAnchor>
  <xdr:twoCellAnchor>
    <xdr:from>
      <xdr:col>0</xdr:col>
      <xdr:colOff>285750</xdr:colOff>
      <xdr:row>13</xdr:row>
      <xdr:rowOff>38100</xdr:rowOff>
    </xdr:from>
    <xdr:to>
      <xdr:col>7</xdr:col>
      <xdr:colOff>457200</xdr:colOff>
      <xdr:row>16</xdr:row>
      <xdr:rowOff>28575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85750" y="2476500"/>
          <a:ext cx="51339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※jccca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（全国地球温暖化防止活動推進センター）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　家庭からの二酸化炭素排出量（燃料種別内訳）」より一部抜粋</a:t>
          </a:r>
        </a:p>
      </xdr:txBody>
    </xdr:sp>
    <xdr:clientData/>
  </xdr:twoCellAnchor>
  <xdr:twoCellAnchor editAs="absolute">
    <xdr:from>
      <xdr:col>7</xdr:col>
      <xdr:colOff>523875</xdr:colOff>
      <xdr:row>4</xdr:row>
      <xdr:rowOff>142875</xdr:rowOff>
    </xdr:from>
    <xdr:to>
      <xdr:col>13</xdr:col>
      <xdr:colOff>133350</xdr:colOff>
      <xdr:row>20</xdr:row>
      <xdr:rowOff>9525</xdr:rowOff>
    </xdr:to>
    <xdr:graphicFrame>
      <xdr:nvGraphicFramePr>
        <xdr:cNvPr id="5" name="グラフ 3"/>
        <xdr:cNvGraphicFramePr/>
      </xdr:nvGraphicFramePr>
      <xdr:xfrm>
        <a:off x="5486400" y="828675"/>
        <a:ext cx="428625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AH32"/>
  <sheetViews>
    <sheetView tabSelected="1" view="pageBreakPreview" zoomScale="75" zoomScaleNormal="75" zoomScaleSheetLayoutView="75" workbookViewId="0" topLeftCell="A1">
      <selection activeCell="AF7" sqref="AF7"/>
    </sheetView>
  </sheetViews>
  <sheetFormatPr defaultColWidth="9.00390625" defaultRowHeight="13.5"/>
  <cols>
    <col min="1" max="1" width="5.00390625" style="0" customWidth="1"/>
    <col min="2" max="2" width="2.375" style="0" customWidth="1"/>
    <col min="3" max="3" width="6.125" style="0" customWidth="1"/>
    <col min="4" max="4" width="10.875" style="0" bestFit="1" customWidth="1"/>
    <col min="5" max="5" width="6.75390625" style="0" customWidth="1"/>
    <col min="6" max="6" width="4.125" style="0" customWidth="1"/>
    <col min="7" max="7" width="6.75390625" style="0" customWidth="1"/>
    <col min="8" max="8" width="4.125" style="0" customWidth="1"/>
    <col min="9" max="9" width="6.75390625" style="0" customWidth="1"/>
    <col min="10" max="10" width="4.125" style="0" customWidth="1"/>
    <col min="11" max="11" width="6.75390625" style="0" customWidth="1"/>
    <col min="12" max="12" width="4.125" style="0" customWidth="1"/>
    <col min="13" max="13" width="6.75390625" style="0" customWidth="1"/>
    <col min="14" max="14" width="4.125" style="0" customWidth="1"/>
    <col min="15" max="15" width="6.75390625" style="0" customWidth="1"/>
    <col min="16" max="16" width="5.00390625" style="0" customWidth="1"/>
    <col min="17" max="17" width="6.75390625" style="0" customWidth="1"/>
    <col min="18" max="18" width="5.00390625" style="0" customWidth="1"/>
    <col min="19" max="19" width="6.75390625" style="0" customWidth="1"/>
    <col min="20" max="20" width="5.00390625" style="0" customWidth="1"/>
    <col min="21" max="21" width="6.75390625" style="0" customWidth="1"/>
    <col min="22" max="22" width="5.00390625" style="0" customWidth="1"/>
    <col min="23" max="23" width="6.75390625" style="0" customWidth="1"/>
    <col min="24" max="24" width="5.00390625" style="0" customWidth="1"/>
    <col min="25" max="25" width="6.75390625" style="0" customWidth="1"/>
    <col min="26" max="26" width="5.00390625" style="0" customWidth="1"/>
    <col min="27" max="27" width="6.75390625" style="0" customWidth="1"/>
    <col min="28" max="28" width="5.00390625" style="0" customWidth="1"/>
    <col min="29" max="29" width="6.75390625" style="0" customWidth="1"/>
    <col min="30" max="30" width="5.00390625" style="0" customWidth="1"/>
  </cols>
  <sheetData>
    <row r="5" ht="14.25" thickBot="1"/>
    <row r="6" spans="2:30" ht="28.5" customHeight="1" thickBot="1">
      <c r="B6" s="76" t="s">
        <v>18</v>
      </c>
      <c r="C6" s="77"/>
      <c r="D6" s="77"/>
      <c r="E6" s="75" t="s">
        <v>19</v>
      </c>
      <c r="F6" s="74"/>
      <c r="G6" s="72" t="s">
        <v>20</v>
      </c>
      <c r="H6" s="72"/>
      <c r="I6" s="73" t="s">
        <v>21</v>
      </c>
      <c r="J6" s="74"/>
      <c r="K6" s="72" t="s">
        <v>22</v>
      </c>
      <c r="L6" s="72"/>
      <c r="M6" s="73" t="s">
        <v>23</v>
      </c>
      <c r="N6" s="74"/>
      <c r="O6" s="72" t="s">
        <v>24</v>
      </c>
      <c r="P6" s="72"/>
      <c r="Q6" s="73" t="s">
        <v>26</v>
      </c>
      <c r="R6" s="74"/>
      <c r="S6" s="72" t="s">
        <v>27</v>
      </c>
      <c r="T6" s="72"/>
      <c r="U6" s="73" t="s">
        <v>28</v>
      </c>
      <c r="V6" s="74"/>
      <c r="W6" s="72" t="s">
        <v>29</v>
      </c>
      <c r="X6" s="72"/>
      <c r="Y6" s="72" t="s">
        <v>30</v>
      </c>
      <c r="Z6" s="72"/>
      <c r="AA6" s="73" t="s">
        <v>31</v>
      </c>
      <c r="AB6" s="74"/>
      <c r="AC6" s="65" t="s">
        <v>14</v>
      </c>
      <c r="AD6" s="66"/>
    </row>
    <row r="7" spans="2:30" ht="21.75" customHeight="1" thickTop="1">
      <c r="B7" s="82" t="s">
        <v>2</v>
      </c>
      <c r="C7" s="83"/>
      <c r="D7" s="18" t="s">
        <v>10</v>
      </c>
      <c r="E7" s="52"/>
      <c r="F7" s="38" t="s">
        <v>1</v>
      </c>
      <c r="G7" s="39"/>
      <c r="H7" s="38" t="s">
        <v>1</v>
      </c>
      <c r="I7" s="39"/>
      <c r="J7" s="40" t="s">
        <v>1</v>
      </c>
      <c r="K7" s="41"/>
      <c r="L7" s="38" t="s">
        <v>1</v>
      </c>
      <c r="M7" s="39"/>
      <c r="N7" s="40" t="s">
        <v>1</v>
      </c>
      <c r="O7" s="41"/>
      <c r="P7" s="38" t="s">
        <v>1</v>
      </c>
      <c r="Q7" s="39"/>
      <c r="R7" s="40" t="s">
        <v>1</v>
      </c>
      <c r="S7" s="41"/>
      <c r="T7" s="38" t="s">
        <v>1</v>
      </c>
      <c r="U7" s="39"/>
      <c r="V7" s="40" t="s">
        <v>1</v>
      </c>
      <c r="W7" s="41"/>
      <c r="X7" s="38" t="s">
        <v>1</v>
      </c>
      <c r="Y7" s="41"/>
      <c r="Z7" s="38" t="s">
        <v>1</v>
      </c>
      <c r="AA7" s="39"/>
      <c r="AB7" s="40" t="s">
        <v>1</v>
      </c>
      <c r="AC7" s="25">
        <f aca="true" t="shared" si="0" ref="AC7:AC24">SUM(E7,G7,I7,K7,M7,O7,Q7,S7,U7,W7,Y7,AA7)</f>
        <v>0</v>
      </c>
      <c r="AD7" s="26" t="s">
        <v>1</v>
      </c>
    </row>
    <row r="8" spans="2:33" ht="21.75" customHeight="1">
      <c r="B8" s="80"/>
      <c r="C8" s="81"/>
      <c r="D8" s="19" t="s">
        <v>17</v>
      </c>
      <c r="E8" s="42">
        <f>IF(E7="","",E7*$C$9)</f>
      </c>
      <c r="F8" s="43" t="s">
        <v>11</v>
      </c>
      <c r="G8" s="42">
        <f>IF(G7="","",G7*$C$9)</f>
      </c>
      <c r="H8" s="43" t="s">
        <v>11</v>
      </c>
      <c r="I8" s="42">
        <f>IF(I7="","",I7*$C$9)</f>
      </c>
      <c r="J8" s="44" t="s">
        <v>11</v>
      </c>
      <c r="K8" s="45">
        <f>IF(K7="","",K7*$C$9)</f>
      </c>
      <c r="L8" s="43" t="s">
        <v>11</v>
      </c>
      <c r="M8" s="42">
        <f>IF(M7="","",M7*$C$9)</f>
      </c>
      <c r="N8" s="44" t="s">
        <v>11</v>
      </c>
      <c r="O8" s="45">
        <f>IF(O7="","",O7*$C$9)</f>
      </c>
      <c r="P8" s="43" t="s">
        <v>11</v>
      </c>
      <c r="Q8" s="42">
        <f>IF(Q7="","",Q7*$C$9)</f>
      </c>
      <c r="R8" s="44" t="s">
        <v>11</v>
      </c>
      <c r="S8" s="45">
        <f>IF(S7="","",S7*$C$9)</f>
      </c>
      <c r="T8" s="43" t="s">
        <v>11</v>
      </c>
      <c r="U8" s="42">
        <f>IF(U7="","",U7*$C$9)</f>
      </c>
      <c r="V8" s="44" t="s">
        <v>11</v>
      </c>
      <c r="W8" s="45">
        <f>IF(W7="","",W7*$C$9)</f>
      </c>
      <c r="X8" s="43" t="s">
        <v>11</v>
      </c>
      <c r="Y8" s="45">
        <f>IF(Y7="","",Y7*$C$9)</f>
      </c>
      <c r="Z8" s="43" t="s">
        <v>11</v>
      </c>
      <c r="AA8" s="42">
        <f>IF(AA7="","",AA7*$C$9)</f>
      </c>
      <c r="AB8" s="44" t="s">
        <v>11</v>
      </c>
      <c r="AC8" s="27">
        <f>SUM(E8,G8,I8,K8,M8,O8,Q8,S8,U8,W8,Y8,AA8)</f>
        <v>0</v>
      </c>
      <c r="AD8" s="28" t="s">
        <v>11</v>
      </c>
      <c r="AG8" s="2"/>
    </row>
    <row r="9" spans="2:30" ht="21.75" customHeight="1">
      <c r="B9" s="4" t="s">
        <v>3</v>
      </c>
      <c r="C9" s="6">
        <v>0.445</v>
      </c>
      <c r="D9" s="23" t="s">
        <v>12</v>
      </c>
      <c r="E9" s="47"/>
      <c r="F9" s="43" t="s">
        <v>13</v>
      </c>
      <c r="G9" s="44"/>
      <c r="H9" s="43" t="s">
        <v>13</v>
      </c>
      <c r="I9" s="44"/>
      <c r="J9" s="44" t="s">
        <v>13</v>
      </c>
      <c r="K9" s="46"/>
      <c r="L9" s="43" t="s">
        <v>13</v>
      </c>
      <c r="M9" s="44"/>
      <c r="N9" s="44" t="s">
        <v>13</v>
      </c>
      <c r="O9" s="46"/>
      <c r="P9" s="43" t="s">
        <v>13</v>
      </c>
      <c r="Q9" s="44"/>
      <c r="R9" s="44" t="s">
        <v>13</v>
      </c>
      <c r="S9" s="46"/>
      <c r="T9" s="43" t="s">
        <v>13</v>
      </c>
      <c r="U9" s="44"/>
      <c r="V9" s="44" t="s">
        <v>13</v>
      </c>
      <c r="W9" s="46"/>
      <c r="X9" s="43" t="s">
        <v>13</v>
      </c>
      <c r="Y9" s="46"/>
      <c r="Z9" s="43" t="s">
        <v>13</v>
      </c>
      <c r="AA9" s="44"/>
      <c r="AB9" s="44" t="s">
        <v>13</v>
      </c>
      <c r="AC9" s="29">
        <f t="shared" si="0"/>
        <v>0</v>
      </c>
      <c r="AD9" s="28" t="s">
        <v>13</v>
      </c>
    </row>
    <row r="10" spans="2:30" ht="21.75" customHeight="1">
      <c r="B10" s="80" t="s">
        <v>4</v>
      </c>
      <c r="C10" s="81"/>
      <c r="D10" s="24" t="s">
        <v>10</v>
      </c>
      <c r="E10" s="47"/>
      <c r="F10" s="43" t="s">
        <v>15</v>
      </c>
      <c r="G10" s="44"/>
      <c r="H10" s="43" t="s">
        <v>15</v>
      </c>
      <c r="I10" s="44"/>
      <c r="J10" s="44" t="s">
        <v>15</v>
      </c>
      <c r="K10" s="46"/>
      <c r="L10" s="43" t="s">
        <v>15</v>
      </c>
      <c r="M10" s="44"/>
      <c r="N10" s="44" t="s">
        <v>15</v>
      </c>
      <c r="O10" s="46"/>
      <c r="P10" s="43" t="s">
        <v>15</v>
      </c>
      <c r="Q10" s="44"/>
      <c r="R10" s="44" t="s">
        <v>15</v>
      </c>
      <c r="S10" s="46"/>
      <c r="T10" s="43" t="s">
        <v>15</v>
      </c>
      <c r="U10" s="44"/>
      <c r="V10" s="44" t="s">
        <v>15</v>
      </c>
      <c r="W10" s="46"/>
      <c r="X10" s="43" t="s">
        <v>15</v>
      </c>
      <c r="Y10" s="46"/>
      <c r="Z10" s="43" t="s">
        <v>15</v>
      </c>
      <c r="AA10" s="44"/>
      <c r="AB10" s="44" t="s">
        <v>15</v>
      </c>
      <c r="AC10" s="29">
        <f t="shared" si="0"/>
        <v>0</v>
      </c>
      <c r="AD10" s="28" t="s">
        <v>15</v>
      </c>
    </row>
    <row r="11" spans="2:30" ht="21.75" customHeight="1">
      <c r="B11" s="80"/>
      <c r="C11" s="81"/>
      <c r="D11" s="19" t="s">
        <v>17</v>
      </c>
      <c r="E11" s="44">
        <f>IF(E10="","",E10*$C$12)</f>
      </c>
      <c r="F11" s="43" t="s">
        <v>25</v>
      </c>
      <c r="G11" s="44">
        <f>IF(G10="","",G10*$C$12)</f>
      </c>
      <c r="H11" s="43" t="s">
        <v>25</v>
      </c>
      <c r="I11" s="44">
        <f>IF(I10="","",I10*$C$12)</f>
      </c>
      <c r="J11" s="44" t="s">
        <v>25</v>
      </c>
      <c r="K11" s="46">
        <f>IF(K10="","",K10*$C$12)</f>
      </c>
      <c r="L11" s="43" t="s">
        <v>25</v>
      </c>
      <c r="M11" s="44">
        <f>IF(M10="","",M10*$C$12)</f>
      </c>
      <c r="N11" s="44" t="s">
        <v>25</v>
      </c>
      <c r="O11" s="46">
        <f>IF(O10="","",O10*$C$12)</f>
      </c>
      <c r="P11" s="43" t="s">
        <v>25</v>
      </c>
      <c r="Q11" s="44">
        <f>IF(Q10="","",Q10*$C$12)</f>
      </c>
      <c r="R11" s="44" t="s">
        <v>25</v>
      </c>
      <c r="S11" s="46">
        <f>IF(S10="","",S10*$C$12)</f>
      </c>
      <c r="T11" s="43" t="s">
        <v>25</v>
      </c>
      <c r="U11" s="44">
        <f>IF(U10="","",U10*$C$12)</f>
      </c>
      <c r="V11" s="44" t="s">
        <v>25</v>
      </c>
      <c r="W11" s="46">
        <f>IF(W10="","",W10*$C$12)</f>
      </c>
      <c r="X11" s="43" t="s">
        <v>25</v>
      </c>
      <c r="Y11" s="46">
        <f>IF(Y10="","",Y10*$C$12)</f>
      </c>
      <c r="Z11" s="43" t="s">
        <v>25</v>
      </c>
      <c r="AA11" s="44">
        <f>IF(AA10="","",AA10*$C$12)</f>
      </c>
      <c r="AB11" s="44" t="s">
        <v>25</v>
      </c>
      <c r="AC11" s="29">
        <f>SUM(E11,G11,I11,K11,M11,O11,Q11,S11,U11,W11,Y11,AA11)</f>
        <v>0</v>
      </c>
      <c r="AD11" s="28" t="s">
        <v>25</v>
      </c>
    </row>
    <row r="12" spans="2:30" ht="21.75" customHeight="1">
      <c r="B12" s="4" t="s">
        <v>3</v>
      </c>
      <c r="C12" s="6">
        <v>2.23</v>
      </c>
      <c r="D12" s="23" t="s">
        <v>12</v>
      </c>
      <c r="E12" s="47"/>
      <c r="F12" s="43" t="s">
        <v>13</v>
      </c>
      <c r="G12" s="44"/>
      <c r="H12" s="43" t="s">
        <v>13</v>
      </c>
      <c r="I12" s="44"/>
      <c r="J12" s="44" t="s">
        <v>13</v>
      </c>
      <c r="K12" s="46"/>
      <c r="L12" s="43" t="s">
        <v>13</v>
      </c>
      <c r="M12" s="44"/>
      <c r="N12" s="44" t="s">
        <v>13</v>
      </c>
      <c r="O12" s="46"/>
      <c r="P12" s="43" t="s">
        <v>13</v>
      </c>
      <c r="Q12" s="44"/>
      <c r="R12" s="44" t="s">
        <v>13</v>
      </c>
      <c r="S12" s="46"/>
      <c r="T12" s="43" t="s">
        <v>13</v>
      </c>
      <c r="U12" s="44"/>
      <c r="V12" s="44" t="s">
        <v>13</v>
      </c>
      <c r="W12" s="46"/>
      <c r="X12" s="43" t="s">
        <v>13</v>
      </c>
      <c r="Y12" s="46"/>
      <c r="Z12" s="43" t="s">
        <v>13</v>
      </c>
      <c r="AA12" s="44"/>
      <c r="AB12" s="44" t="s">
        <v>13</v>
      </c>
      <c r="AC12" s="29">
        <f t="shared" si="0"/>
        <v>0</v>
      </c>
      <c r="AD12" s="28" t="s">
        <v>13</v>
      </c>
    </row>
    <row r="13" spans="2:30" ht="21.75" customHeight="1">
      <c r="B13" s="80" t="s">
        <v>5</v>
      </c>
      <c r="C13" s="81"/>
      <c r="D13" s="24" t="s">
        <v>10</v>
      </c>
      <c r="E13" s="47"/>
      <c r="F13" s="43" t="s">
        <v>15</v>
      </c>
      <c r="G13" s="44"/>
      <c r="H13" s="43" t="s">
        <v>15</v>
      </c>
      <c r="I13" s="44"/>
      <c r="J13" s="44" t="s">
        <v>15</v>
      </c>
      <c r="K13" s="46"/>
      <c r="L13" s="43" t="s">
        <v>15</v>
      </c>
      <c r="M13" s="44"/>
      <c r="N13" s="44" t="s">
        <v>15</v>
      </c>
      <c r="O13" s="46"/>
      <c r="P13" s="43" t="s">
        <v>15</v>
      </c>
      <c r="Q13" s="44"/>
      <c r="R13" s="44" t="s">
        <v>15</v>
      </c>
      <c r="S13" s="46"/>
      <c r="T13" s="43" t="s">
        <v>15</v>
      </c>
      <c r="U13" s="44"/>
      <c r="V13" s="44" t="s">
        <v>15</v>
      </c>
      <c r="W13" s="46"/>
      <c r="X13" s="43" t="s">
        <v>15</v>
      </c>
      <c r="Y13" s="46"/>
      <c r="Z13" s="43" t="s">
        <v>15</v>
      </c>
      <c r="AA13" s="44"/>
      <c r="AB13" s="44" t="s">
        <v>15</v>
      </c>
      <c r="AC13" s="29">
        <f t="shared" si="0"/>
        <v>0</v>
      </c>
      <c r="AD13" s="28" t="s">
        <v>15</v>
      </c>
    </row>
    <row r="14" spans="2:34" ht="21.75" customHeight="1">
      <c r="B14" s="80"/>
      <c r="C14" s="81"/>
      <c r="D14" s="19" t="s">
        <v>17</v>
      </c>
      <c r="E14" s="44">
        <f>IF(E13="","",E13*$C$15)</f>
      </c>
      <c r="F14" s="43" t="s">
        <v>25</v>
      </c>
      <c r="G14" s="44">
        <f>IF(G13="","",G13*$C$15)</f>
      </c>
      <c r="H14" s="43" t="s">
        <v>25</v>
      </c>
      <c r="I14" s="44">
        <f>IF(I13="","",I13*$C$15)</f>
      </c>
      <c r="J14" s="44" t="s">
        <v>25</v>
      </c>
      <c r="K14" s="46">
        <f>IF(K13="","",K13*$C$15)</f>
      </c>
      <c r="L14" s="43" t="s">
        <v>25</v>
      </c>
      <c r="M14" s="44">
        <f>IF(M13="","",M13*$C$15)</f>
      </c>
      <c r="N14" s="44" t="s">
        <v>25</v>
      </c>
      <c r="O14" s="46">
        <f>IF(O13="","",O13*$C$15)</f>
      </c>
      <c r="P14" s="43" t="s">
        <v>25</v>
      </c>
      <c r="Q14" s="44">
        <f>IF(Q13="","",Q13*$C$15)</f>
      </c>
      <c r="R14" s="44" t="s">
        <v>25</v>
      </c>
      <c r="S14" s="46">
        <f>IF(S13="","",S13*$C$15)</f>
      </c>
      <c r="T14" s="43" t="s">
        <v>25</v>
      </c>
      <c r="U14" s="44">
        <f>IF(U13="","",U13*$C$15)</f>
      </c>
      <c r="V14" s="44" t="s">
        <v>25</v>
      </c>
      <c r="W14" s="46">
        <f>IF(W13="","",W13*$C$15)</f>
      </c>
      <c r="X14" s="43" t="s">
        <v>25</v>
      </c>
      <c r="Y14" s="46">
        <f>IF(Y13="","",Y13*$C$15)</f>
      </c>
      <c r="Z14" s="43" t="s">
        <v>25</v>
      </c>
      <c r="AA14" s="44">
        <f>IF(AA13="","",AA13*$C$15)</f>
      </c>
      <c r="AB14" s="44" t="s">
        <v>25</v>
      </c>
      <c r="AC14" s="29">
        <f>SUM(E14,G14,I14,K14,M14,O14,Q14,S14,U14,W14,Y14,AA14)</f>
        <v>0</v>
      </c>
      <c r="AD14" s="28" t="s">
        <v>25</v>
      </c>
      <c r="AH14" s="37"/>
    </row>
    <row r="15" spans="2:30" ht="21.75" customHeight="1">
      <c r="B15" s="4" t="s">
        <v>3</v>
      </c>
      <c r="C15" s="7">
        <v>3</v>
      </c>
      <c r="D15" s="23" t="s">
        <v>12</v>
      </c>
      <c r="E15" s="47"/>
      <c r="F15" s="43" t="s">
        <v>13</v>
      </c>
      <c r="G15" s="44"/>
      <c r="H15" s="43" t="s">
        <v>13</v>
      </c>
      <c r="I15" s="44"/>
      <c r="J15" s="44" t="s">
        <v>13</v>
      </c>
      <c r="K15" s="46"/>
      <c r="L15" s="43" t="s">
        <v>13</v>
      </c>
      <c r="M15" s="44"/>
      <c r="N15" s="44" t="s">
        <v>13</v>
      </c>
      <c r="O15" s="46"/>
      <c r="P15" s="43" t="s">
        <v>13</v>
      </c>
      <c r="Q15" s="44"/>
      <c r="R15" s="44" t="s">
        <v>13</v>
      </c>
      <c r="S15" s="46"/>
      <c r="T15" s="43" t="s">
        <v>13</v>
      </c>
      <c r="U15" s="44"/>
      <c r="V15" s="44" t="s">
        <v>13</v>
      </c>
      <c r="W15" s="46"/>
      <c r="X15" s="43" t="s">
        <v>13</v>
      </c>
      <c r="Y15" s="46"/>
      <c r="Z15" s="43" t="s">
        <v>13</v>
      </c>
      <c r="AA15" s="44"/>
      <c r="AB15" s="44" t="s">
        <v>13</v>
      </c>
      <c r="AC15" s="29">
        <f t="shared" si="0"/>
        <v>0</v>
      </c>
      <c r="AD15" s="28" t="s">
        <v>13</v>
      </c>
    </row>
    <row r="16" spans="2:30" ht="21.75" customHeight="1">
      <c r="B16" s="80" t="s">
        <v>6</v>
      </c>
      <c r="C16" s="81"/>
      <c r="D16" s="24" t="s">
        <v>10</v>
      </c>
      <c r="E16" s="47"/>
      <c r="F16" s="43" t="s">
        <v>16</v>
      </c>
      <c r="G16" s="44"/>
      <c r="H16" s="43" t="s">
        <v>16</v>
      </c>
      <c r="I16" s="44"/>
      <c r="J16" s="44" t="s">
        <v>16</v>
      </c>
      <c r="K16" s="46"/>
      <c r="L16" s="43" t="s">
        <v>16</v>
      </c>
      <c r="M16" s="44"/>
      <c r="N16" s="44" t="s">
        <v>16</v>
      </c>
      <c r="O16" s="46"/>
      <c r="P16" s="43" t="s">
        <v>16</v>
      </c>
      <c r="Q16" s="44"/>
      <c r="R16" s="44" t="s">
        <v>16</v>
      </c>
      <c r="S16" s="46"/>
      <c r="T16" s="43" t="s">
        <v>16</v>
      </c>
      <c r="U16" s="44"/>
      <c r="V16" s="44" t="s">
        <v>16</v>
      </c>
      <c r="W16" s="46"/>
      <c r="X16" s="43" t="s">
        <v>16</v>
      </c>
      <c r="Y16" s="46"/>
      <c r="Z16" s="43" t="s">
        <v>16</v>
      </c>
      <c r="AA16" s="44"/>
      <c r="AB16" s="44" t="s">
        <v>16</v>
      </c>
      <c r="AC16" s="29">
        <f t="shared" si="0"/>
        <v>0</v>
      </c>
      <c r="AD16" s="28" t="s">
        <v>16</v>
      </c>
    </row>
    <row r="17" spans="2:30" ht="21.75" customHeight="1">
      <c r="B17" s="80"/>
      <c r="C17" s="81"/>
      <c r="D17" s="19" t="s">
        <v>17</v>
      </c>
      <c r="E17" s="44">
        <f>IF(E16="","",E16*$C$18)</f>
      </c>
      <c r="F17" s="43" t="s">
        <v>25</v>
      </c>
      <c r="G17" s="44">
        <f>IF(G16="","",G16*$C$18)</f>
      </c>
      <c r="H17" s="43" t="s">
        <v>25</v>
      </c>
      <c r="I17" s="44">
        <f>IF(I16="","",I16*$C$18)</f>
      </c>
      <c r="J17" s="44" t="s">
        <v>25</v>
      </c>
      <c r="K17" s="46">
        <f>IF(K16="","",K16*$C$18)</f>
      </c>
      <c r="L17" s="43" t="s">
        <v>25</v>
      </c>
      <c r="M17" s="44">
        <f>IF(M16="","",M16*$C$18)</f>
      </c>
      <c r="N17" s="44" t="s">
        <v>25</v>
      </c>
      <c r="O17" s="46">
        <f>IF(O16="","",O16*$C$18)</f>
      </c>
      <c r="P17" s="43" t="s">
        <v>25</v>
      </c>
      <c r="Q17" s="44">
        <f>IF(Q16="","",Q16*$C$18)</f>
      </c>
      <c r="R17" s="44" t="s">
        <v>25</v>
      </c>
      <c r="S17" s="46">
        <f>IF(S16="","",S16*$C$18)</f>
      </c>
      <c r="T17" s="43" t="s">
        <v>25</v>
      </c>
      <c r="U17" s="44">
        <f>IF(U16="","",U16*$C$18)</f>
      </c>
      <c r="V17" s="44" t="s">
        <v>25</v>
      </c>
      <c r="W17" s="46">
        <f>IF(W16="","",W16*$C$18)</f>
      </c>
      <c r="X17" s="43" t="s">
        <v>25</v>
      </c>
      <c r="Y17" s="46">
        <f>IF(Y16="","",Y16*$C$18)</f>
      </c>
      <c r="Z17" s="43" t="s">
        <v>25</v>
      </c>
      <c r="AA17" s="44">
        <f>IF(AA16="","",AA16*$C$18)</f>
      </c>
      <c r="AB17" s="44" t="s">
        <v>25</v>
      </c>
      <c r="AC17" s="29">
        <f>SUM(E17,G17,I17,K17,M17,O17,Q17,S17,U17,W17,Y17,AA17)</f>
        <v>0</v>
      </c>
      <c r="AD17" s="28" t="s">
        <v>25</v>
      </c>
    </row>
    <row r="18" spans="2:30" ht="21.75" customHeight="1">
      <c r="B18" s="4" t="s">
        <v>3</v>
      </c>
      <c r="C18" s="6">
        <v>2.49</v>
      </c>
      <c r="D18" s="23" t="s">
        <v>12</v>
      </c>
      <c r="E18" s="47"/>
      <c r="F18" s="43" t="s">
        <v>13</v>
      </c>
      <c r="G18" s="44"/>
      <c r="H18" s="43" t="s">
        <v>13</v>
      </c>
      <c r="I18" s="44"/>
      <c r="J18" s="44" t="s">
        <v>13</v>
      </c>
      <c r="K18" s="46"/>
      <c r="L18" s="43" t="s">
        <v>13</v>
      </c>
      <c r="M18" s="44"/>
      <c r="N18" s="44" t="s">
        <v>13</v>
      </c>
      <c r="O18" s="46"/>
      <c r="P18" s="43" t="s">
        <v>13</v>
      </c>
      <c r="Q18" s="44"/>
      <c r="R18" s="44" t="s">
        <v>13</v>
      </c>
      <c r="S18" s="46"/>
      <c r="T18" s="43" t="s">
        <v>13</v>
      </c>
      <c r="U18" s="44"/>
      <c r="V18" s="44" t="s">
        <v>13</v>
      </c>
      <c r="W18" s="46"/>
      <c r="X18" s="43" t="s">
        <v>13</v>
      </c>
      <c r="Y18" s="46"/>
      <c r="Z18" s="43" t="s">
        <v>13</v>
      </c>
      <c r="AA18" s="44"/>
      <c r="AB18" s="44" t="s">
        <v>13</v>
      </c>
      <c r="AC18" s="29">
        <f t="shared" si="0"/>
        <v>0</v>
      </c>
      <c r="AD18" s="28" t="s">
        <v>13</v>
      </c>
    </row>
    <row r="19" spans="2:30" ht="21.75" customHeight="1">
      <c r="B19" s="80" t="s">
        <v>7</v>
      </c>
      <c r="C19" s="81"/>
      <c r="D19" s="24" t="s">
        <v>10</v>
      </c>
      <c r="E19" s="47"/>
      <c r="F19" s="43" t="s">
        <v>16</v>
      </c>
      <c r="G19" s="44"/>
      <c r="H19" s="43" t="s">
        <v>16</v>
      </c>
      <c r="I19" s="44"/>
      <c r="J19" s="44" t="s">
        <v>16</v>
      </c>
      <c r="K19" s="46"/>
      <c r="L19" s="43" t="s">
        <v>16</v>
      </c>
      <c r="M19" s="44"/>
      <c r="N19" s="44" t="s">
        <v>16</v>
      </c>
      <c r="O19" s="46"/>
      <c r="P19" s="43" t="s">
        <v>16</v>
      </c>
      <c r="Q19" s="44"/>
      <c r="R19" s="44" t="s">
        <v>16</v>
      </c>
      <c r="S19" s="46"/>
      <c r="T19" s="43" t="s">
        <v>16</v>
      </c>
      <c r="U19" s="44"/>
      <c r="V19" s="44" t="s">
        <v>16</v>
      </c>
      <c r="W19" s="46"/>
      <c r="X19" s="43" t="s">
        <v>16</v>
      </c>
      <c r="Y19" s="46"/>
      <c r="Z19" s="43" t="s">
        <v>16</v>
      </c>
      <c r="AA19" s="44"/>
      <c r="AB19" s="44" t="s">
        <v>16</v>
      </c>
      <c r="AC19" s="29">
        <f t="shared" si="0"/>
        <v>0</v>
      </c>
      <c r="AD19" s="28" t="s">
        <v>16</v>
      </c>
    </row>
    <row r="20" spans="2:30" ht="21.75" customHeight="1">
      <c r="B20" s="80"/>
      <c r="C20" s="81"/>
      <c r="D20" s="19" t="s">
        <v>17</v>
      </c>
      <c r="E20" s="44">
        <f>IF(E19="","",E19*$C$21)</f>
      </c>
      <c r="F20" s="43" t="s">
        <v>25</v>
      </c>
      <c r="G20" s="44">
        <f>IF(G19="","",G19*$C$21)</f>
      </c>
      <c r="H20" s="43" t="s">
        <v>25</v>
      </c>
      <c r="I20" s="44">
        <f>IF(I19="","",I19*$C$21)</f>
      </c>
      <c r="J20" s="44" t="s">
        <v>25</v>
      </c>
      <c r="K20" s="46">
        <f>IF(K19="","",K19*$C$21)</f>
      </c>
      <c r="L20" s="43" t="s">
        <v>25</v>
      </c>
      <c r="M20" s="44">
        <f>IF(M19="","",M19*$C$21)</f>
      </c>
      <c r="N20" s="44" t="s">
        <v>25</v>
      </c>
      <c r="O20" s="46">
        <f>IF(O19="","",O19*$C$21)</f>
      </c>
      <c r="P20" s="43" t="s">
        <v>25</v>
      </c>
      <c r="Q20" s="44">
        <f>IF(Q19="","",Q19*$C$21)</f>
      </c>
      <c r="R20" s="44" t="s">
        <v>25</v>
      </c>
      <c r="S20" s="46">
        <f>IF(S19="","",S19*$C$21)</f>
      </c>
      <c r="T20" s="43" t="s">
        <v>25</v>
      </c>
      <c r="U20" s="44">
        <f>IF(U19="","",U19*$C$21)</f>
      </c>
      <c r="V20" s="44" t="s">
        <v>25</v>
      </c>
      <c r="W20" s="46">
        <f>IF(W19="","",W19*$C$21)</f>
      </c>
      <c r="X20" s="43" t="s">
        <v>25</v>
      </c>
      <c r="Y20" s="46">
        <f>IF(Y19="","",Y19*$C$21)</f>
      </c>
      <c r="Z20" s="43" t="s">
        <v>25</v>
      </c>
      <c r="AA20" s="44">
        <f>IF(AA19="","",AA19*$C$21)</f>
      </c>
      <c r="AB20" s="44" t="s">
        <v>25</v>
      </c>
      <c r="AC20" s="29">
        <f>SUM(E20,G20,I20,K20,M20,O20,Q20,S20,U20,W20,Y20,AA20)</f>
        <v>0</v>
      </c>
      <c r="AD20" s="28" t="s">
        <v>25</v>
      </c>
    </row>
    <row r="21" spans="2:30" ht="21.75" customHeight="1">
      <c r="B21" s="4" t="s">
        <v>8</v>
      </c>
      <c r="C21" s="6">
        <v>2.32</v>
      </c>
      <c r="D21" s="23" t="s">
        <v>12</v>
      </c>
      <c r="E21" s="47"/>
      <c r="F21" s="43" t="s">
        <v>13</v>
      </c>
      <c r="G21" s="44"/>
      <c r="H21" s="43" t="s">
        <v>13</v>
      </c>
      <c r="I21" s="44"/>
      <c r="J21" s="44" t="s">
        <v>13</v>
      </c>
      <c r="K21" s="46"/>
      <c r="L21" s="43" t="s">
        <v>13</v>
      </c>
      <c r="M21" s="44"/>
      <c r="N21" s="44" t="s">
        <v>13</v>
      </c>
      <c r="O21" s="46"/>
      <c r="P21" s="43" t="s">
        <v>13</v>
      </c>
      <c r="Q21" s="44"/>
      <c r="R21" s="44" t="s">
        <v>13</v>
      </c>
      <c r="S21" s="46"/>
      <c r="T21" s="43" t="s">
        <v>13</v>
      </c>
      <c r="U21" s="44"/>
      <c r="V21" s="44" t="s">
        <v>13</v>
      </c>
      <c r="W21" s="46"/>
      <c r="X21" s="43" t="s">
        <v>13</v>
      </c>
      <c r="Y21" s="46"/>
      <c r="Z21" s="43" t="s">
        <v>13</v>
      </c>
      <c r="AA21" s="44"/>
      <c r="AB21" s="44" t="s">
        <v>13</v>
      </c>
      <c r="AC21" s="29">
        <f t="shared" si="0"/>
        <v>0</v>
      </c>
      <c r="AD21" s="28" t="s">
        <v>13</v>
      </c>
    </row>
    <row r="22" spans="2:30" ht="21.75" customHeight="1">
      <c r="B22" s="78" t="s">
        <v>9</v>
      </c>
      <c r="C22" s="79"/>
      <c r="D22" s="19" t="s">
        <v>10</v>
      </c>
      <c r="E22" s="47"/>
      <c r="F22" s="43" t="s">
        <v>16</v>
      </c>
      <c r="G22" s="44"/>
      <c r="H22" s="43" t="s">
        <v>16</v>
      </c>
      <c r="I22" s="44"/>
      <c r="J22" s="44" t="s">
        <v>16</v>
      </c>
      <c r="K22" s="46"/>
      <c r="L22" s="43" t="s">
        <v>16</v>
      </c>
      <c r="M22" s="44"/>
      <c r="N22" s="44" t="s">
        <v>16</v>
      </c>
      <c r="O22" s="46"/>
      <c r="P22" s="43" t="s">
        <v>16</v>
      </c>
      <c r="Q22" s="44"/>
      <c r="R22" s="44" t="s">
        <v>16</v>
      </c>
      <c r="S22" s="46"/>
      <c r="T22" s="43" t="s">
        <v>16</v>
      </c>
      <c r="U22" s="44"/>
      <c r="V22" s="44" t="s">
        <v>16</v>
      </c>
      <c r="W22" s="46"/>
      <c r="X22" s="43" t="s">
        <v>16</v>
      </c>
      <c r="Y22" s="46"/>
      <c r="Z22" s="43" t="s">
        <v>16</v>
      </c>
      <c r="AA22" s="44"/>
      <c r="AB22" s="44" t="s">
        <v>16</v>
      </c>
      <c r="AC22" s="29">
        <f t="shared" si="0"/>
        <v>0</v>
      </c>
      <c r="AD22" s="28" t="s">
        <v>16</v>
      </c>
    </row>
    <row r="23" spans="2:30" ht="21.75" customHeight="1">
      <c r="B23" s="80"/>
      <c r="C23" s="81"/>
      <c r="D23" s="19" t="s">
        <v>17</v>
      </c>
      <c r="E23" s="44">
        <f>IF(E22="","",E22*$C$24)</f>
      </c>
      <c r="F23" s="43" t="s">
        <v>25</v>
      </c>
      <c r="G23" s="44">
        <f>IF(G22="","",G22*$C$24)</f>
      </c>
      <c r="H23" s="43" t="s">
        <v>25</v>
      </c>
      <c r="I23" s="44">
        <f>IF(I22="","",I22*$C$24)</f>
      </c>
      <c r="J23" s="44" t="s">
        <v>25</v>
      </c>
      <c r="K23" s="46">
        <f>IF(K22="","",K22*$C$24)</f>
      </c>
      <c r="L23" s="43" t="s">
        <v>25</v>
      </c>
      <c r="M23" s="44">
        <f>IF(M22="","",M22*$C$24)</f>
      </c>
      <c r="N23" s="44" t="s">
        <v>25</v>
      </c>
      <c r="O23" s="46">
        <f>IF(O22="","",O22*$C$24)</f>
      </c>
      <c r="P23" s="43" t="s">
        <v>25</v>
      </c>
      <c r="Q23" s="44">
        <f>IF(Q22="","",Q22*$C$24)</f>
      </c>
      <c r="R23" s="44" t="s">
        <v>25</v>
      </c>
      <c r="S23" s="46">
        <f>IF(S22="","",S22*$C$24)</f>
      </c>
      <c r="T23" s="43" t="s">
        <v>25</v>
      </c>
      <c r="U23" s="44">
        <f>IF(U22="","",U22*$C$24)</f>
      </c>
      <c r="V23" s="44" t="s">
        <v>25</v>
      </c>
      <c r="W23" s="46">
        <f>IF(W22="","",W22*$C$24)</f>
      </c>
      <c r="X23" s="43" t="s">
        <v>25</v>
      </c>
      <c r="Y23" s="46">
        <f>IF(Y22="","",Y22*$C$24)</f>
      </c>
      <c r="Z23" s="43" t="s">
        <v>25</v>
      </c>
      <c r="AA23" s="44">
        <f>IF(AA22="","",AA22*$C$24)</f>
      </c>
      <c r="AB23" s="44" t="s">
        <v>25</v>
      </c>
      <c r="AC23" s="29">
        <f>SUM(E23,G23,I23,K23,M23,O23,Q23,S23,U23,W23,Y23,AA23)</f>
        <v>0</v>
      </c>
      <c r="AD23" s="28" t="s">
        <v>25</v>
      </c>
    </row>
    <row r="24" spans="2:30" ht="21.75" customHeight="1" thickBot="1">
      <c r="B24" s="5" t="s">
        <v>3</v>
      </c>
      <c r="C24" s="8">
        <v>2.58</v>
      </c>
      <c r="D24" s="20" t="s">
        <v>12</v>
      </c>
      <c r="E24" s="48"/>
      <c r="F24" s="49" t="s">
        <v>13</v>
      </c>
      <c r="G24" s="50"/>
      <c r="H24" s="49" t="s">
        <v>13</v>
      </c>
      <c r="I24" s="50"/>
      <c r="J24" s="50" t="s">
        <v>13</v>
      </c>
      <c r="K24" s="51"/>
      <c r="L24" s="49" t="s">
        <v>13</v>
      </c>
      <c r="M24" s="50"/>
      <c r="N24" s="50" t="s">
        <v>13</v>
      </c>
      <c r="O24" s="51"/>
      <c r="P24" s="49" t="s">
        <v>13</v>
      </c>
      <c r="Q24" s="50"/>
      <c r="R24" s="50" t="s">
        <v>13</v>
      </c>
      <c r="S24" s="51"/>
      <c r="T24" s="49" t="s">
        <v>13</v>
      </c>
      <c r="U24" s="50"/>
      <c r="V24" s="50" t="s">
        <v>13</v>
      </c>
      <c r="W24" s="51"/>
      <c r="X24" s="49" t="s">
        <v>13</v>
      </c>
      <c r="Y24" s="51"/>
      <c r="Z24" s="49" t="s">
        <v>13</v>
      </c>
      <c r="AA24" s="50"/>
      <c r="AB24" s="50" t="s">
        <v>13</v>
      </c>
      <c r="AC24" s="30">
        <f t="shared" si="0"/>
        <v>0</v>
      </c>
      <c r="AD24" s="31" t="s">
        <v>13</v>
      </c>
    </row>
    <row r="25" spans="2:30" ht="21.75" customHeight="1" thickTop="1">
      <c r="B25" s="67" t="s">
        <v>14</v>
      </c>
      <c r="C25" s="68"/>
      <c r="D25" s="21" t="s">
        <v>17</v>
      </c>
      <c r="E25" s="9">
        <f>SUM(E8,E11,E14,E17,E20,E23)</f>
        <v>0</v>
      </c>
      <c r="F25" s="10" t="s">
        <v>25</v>
      </c>
      <c r="G25" s="53">
        <f>SUM(G8,G11,G14,G17,G20,G23)</f>
        <v>0</v>
      </c>
      <c r="H25" s="11" t="s">
        <v>25</v>
      </c>
      <c r="I25" s="53">
        <f>SUM(I8,I11,I14,I17,I20,I23)</f>
        <v>0</v>
      </c>
      <c r="J25" s="10" t="s">
        <v>25</v>
      </c>
      <c r="K25" s="53">
        <f>SUM(K8,K11,K14,K17,K20,K23)</f>
        <v>0</v>
      </c>
      <c r="L25" s="11" t="s">
        <v>25</v>
      </c>
      <c r="M25" s="53">
        <f>SUM(M8,M11,M14,M17,M20,M23)</f>
        <v>0</v>
      </c>
      <c r="N25" s="10" t="s">
        <v>25</v>
      </c>
      <c r="O25" s="53">
        <f>SUM(O8,O11,O14,O17,O20,O23)</f>
        <v>0</v>
      </c>
      <c r="P25" s="11" t="s">
        <v>25</v>
      </c>
      <c r="Q25" s="53">
        <f>SUM(Q8,Q11,Q14,Q17,Q20,Q23)</f>
        <v>0</v>
      </c>
      <c r="R25" s="10" t="s">
        <v>25</v>
      </c>
      <c r="S25" s="53">
        <f>SUM(S8,S11,S14,S17,S20,S23)</f>
        <v>0</v>
      </c>
      <c r="T25" s="11" t="s">
        <v>25</v>
      </c>
      <c r="U25" s="53">
        <f>SUM(U8,U11,U14,U17,U20,U23)</f>
        <v>0</v>
      </c>
      <c r="V25" s="10" t="s">
        <v>25</v>
      </c>
      <c r="W25" s="53">
        <f>SUM(W8,W11,W14,W17,W20,W23)</f>
        <v>0</v>
      </c>
      <c r="X25" s="11" t="s">
        <v>25</v>
      </c>
      <c r="Y25" s="53">
        <f>SUM(Y8,Y11,Y14,Y17,Y20,Y23)</f>
        <v>0</v>
      </c>
      <c r="Z25" s="11" t="s">
        <v>25</v>
      </c>
      <c r="AA25" s="53">
        <f>SUM(AA8,AA11,AA14,AA17,AA20,AA23)</f>
        <v>0</v>
      </c>
      <c r="AB25" s="10" t="s">
        <v>25</v>
      </c>
      <c r="AC25" s="54">
        <f>SUM(AC8,AC11,AC14,AC17,AC20,AC23)</f>
        <v>0</v>
      </c>
      <c r="AD25" s="12" t="s">
        <v>25</v>
      </c>
    </row>
    <row r="26" spans="2:30" ht="21.75" customHeight="1" thickBot="1">
      <c r="B26" s="69"/>
      <c r="C26" s="70"/>
      <c r="D26" s="22" t="s">
        <v>12</v>
      </c>
      <c r="E26" s="16">
        <f>SUM(E9,E12,E15,E18,E21,E24)</f>
        <v>0</v>
      </c>
      <c r="F26" s="13" t="s">
        <v>13</v>
      </c>
      <c r="G26" s="17">
        <f>SUM(G9,G12,G15,G18,G21,G24)</f>
        <v>0</v>
      </c>
      <c r="H26" s="14" t="s">
        <v>13</v>
      </c>
      <c r="I26" s="17">
        <f>SUM(I9,I12,I15,I18,I21,I24)</f>
        <v>0</v>
      </c>
      <c r="J26" s="13" t="s">
        <v>13</v>
      </c>
      <c r="K26" s="17">
        <f>SUM(K9,K12,K15,K18,K21,K24)</f>
        <v>0</v>
      </c>
      <c r="L26" s="14" t="s">
        <v>13</v>
      </c>
      <c r="M26" s="17">
        <f>SUM(M9,M12,M15,M18,M21,M24)</f>
        <v>0</v>
      </c>
      <c r="N26" s="14" t="s">
        <v>13</v>
      </c>
      <c r="O26" s="17">
        <f>SUM(O9,O12,O15,O18,O21,O24)</f>
        <v>0</v>
      </c>
      <c r="P26" s="13" t="s">
        <v>13</v>
      </c>
      <c r="Q26" s="17">
        <f>SUM(Q9,Q12,Q15,Q18,Q21,Q24)</f>
        <v>0</v>
      </c>
      <c r="R26" s="14" t="s">
        <v>13</v>
      </c>
      <c r="S26" s="17">
        <f>SUM(S9,S12,S15,S18,S21,S24)</f>
        <v>0</v>
      </c>
      <c r="T26" s="13" t="s">
        <v>13</v>
      </c>
      <c r="U26" s="17">
        <f>SUM(U9,U12,U15,U18,U21,U24)</f>
        <v>0</v>
      </c>
      <c r="V26" s="13" t="s">
        <v>13</v>
      </c>
      <c r="W26" s="17">
        <f>SUM(W9,W12,W15,W18,W21,W24)</f>
        <v>0</v>
      </c>
      <c r="X26" s="14" t="s">
        <v>13</v>
      </c>
      <c r="Y26" s="17">
        <f>SUM(Y9,Y12,Y15,Y18,Y21,Y24)</f>
        <v>0</v>
      </c>
      <c r="Z26" s="14" t="s">
        <v>13</v>
      </c>
      <c r="AA26" s="17">
        <f>SUM(AA9,AA12,AA15,AA18,AA21,AA24)</f>
        <v>0</v>
      </c>
      <c r="AB26" s="13" t="s">
        <v>13</v>
      </c>
      <c r="AC26" s="16">
        <f>SUM(AC9,AC12,AC15,AC18,AC21,AC24)</f>
        <v>0</v>
      </c>
      <c r="AD26" s="15" t="s">
        <v>13</v>
      </c>
    </row>
    <row r="28" spans="2:18" ht="13.5">
      <c r="B28" s="71" t="s">
        <v>0</v>
      </c>
      <c r="C28" s="71"/>
      <c r="D28" s="71"/>
      <c r="E28" s="71"/>
      <c r="F28" s="7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ht="13.5">
      <c r="B29" s="1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ht="13.5">
      <c r="B30" s="3" t="s">
        <v>38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ht="13.5">
      <c r="B31" s="61" t="s">
        <v>37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8" ht="13.5">
      <c r="B32" s="3" t="s">
        <v>40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</sheetData>
  <sheetProtection/>
  <mergeCells count="22">
    <mergeCell ref="B22:C23"/>
    <mergeCell ref="B7:C8"/>
    <mergeCell ref="B10:C11"/>
    <mergeCell ref="B13:C14"/>
    <mergeCell ref="B16:C17"/>
    <mergeCell ref="B19:C20"/>
    <mergeCell ref="W6:X6"/>
    <mergeCell ref="Y6:Z6"/>
    <mergeCell ref="AA6:AB6"/>
    <mergeCell ref="B6:D6"/>
    <mergeCell ref="Q6:R6"/>
    <mergeCell ref="S6:T6"/>
    <mergeCell ref="AC6:AD6"/>
    <mergeCell ref="B25:C26"/>
    <mergeCell ref="B28:F28"/>
    <mergeCell ref="G6:H6"/>
    <mergeCell ref="I6:J6"/>
    <mergeCell ref="K6:L6"/>
    <mergeCell ref="M6:N6"/>
    <mergeCell ref="O6:P6"/>
    <mergeCell ref="E6:F6"/>
    <mergeCell ref="U6:V6"/>
  </mergeCells>
  <printOptions/>
  <pageMargins left="0.5118110236220472" right="0.31496062992125984" top="0.7480314960629921" bottom="0.15748031496062992" header="0.31496062992125984" footer="0.31496062992125984"/>
  <pageSetup horizontalDpi="360" verticalDpi="360" orientation="landscape" paperSize="9" scale="80" r:id="rId2"/>
  <rowBreaks count="1" manualBreakCount="1">
    <brk id="33" max="2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14"/>
  <sheetViews>
    <sheetView view="pageBreakPreview" zoomScaleSheetLayoutView="100" zoomScalePageLayoutView="0" workbookViewId="0" topLeftCell="A1">
      <selection activeCell="F10" sqref="F10"/>
    </sheetView>
  </sheetViews>
  <sheetFormatPr defaultColWidth="9.00390625" defaultRowHeight="13.5"/>
  <cols>
    <col min="1" max="1" width="4.125" style="0" customWidth="1"/>
    <col min="3" max="4" width="12.50390625" style="0" customWidth="1"/>
    <col min="9" max="9" width="16.375" style="0" customWidth="1"/>
  </cols>
  <sheetData>
    <row r="5" spans="4:10" ht="13.5">
      <c r="D5" s="60" t="s">
        <v>36</v>
      </c>
      <c r="J5" s="32"/>
    </row>
    <row r="6" spans="2:10" ht="27.75" thickBot="1">
      <c r="B6" s="62" t="s">
        <v>32</v>
      </c>
      <c r="C6" s="63" t="s">
        <v>41</v>
      </c>
      <c r="D6" s="64" t="s">
        <v>35</v>
      </c>
      <c r="J6" s="32"/>
    </row>
    <row r="7" spans="2:10" ht="14.25" thickTop="1">
      <c r="B7" s="34" t="s">
        <v>2</v>
      </c>
      <c r="C7" s="57">
        <v>1791</v>
      </c>
      <c r="D7" s="58">
        <f>'環境家計簿'!AC8</f>
        <v>0</v>
      </c>
      <c r="J7" s="32"/>
    </row>
    <row r="8" spans="2:10" ht="13.5">
      <c r="B8" s="34" t="s">
        <v>4</v>
      </c>
      <c r="C8" s="57">
        <v>354</v>
      </c>
      <c r="D8" s="57">
        <f>'環境家計簿'!AC11</f>
        <v>0</v>
      </c>
      <c r="J8" s="32"/>
    </row>
    <row r="9" spans="2:10" ht="13.5">
      <c r="B9" s="34" t="s">
        <v>33</v>
      </c>
      <c r="C9" s="57">
        <v>208</v>
      </c>
      <c r="D9" s="57">
        <f>'環境家計簿'!AC14</f>
        <v>0</v>
      </c>
      <c r="J9" s="32"/>
    </row>
    <row r="10" spans="2:10" ht="13.5">
      <c r="B10" s="35" t="s">
        <v>6</v>
      </c>
      <c r="C10" s="58">
        <v>342</v>
      </c>
      <c r="D10" s="57">
        <f>'環境家計簿'!AC17</f>
        <v>0</v>
      </c>
      <c r="J10" s="32"/>
    </row>
    <row r="11" spans="2:10" ht="13.5">
      <c r="B11" s="34" t="s">
        <v>34</v>
      </c>
      <c r="C11" s="57">
        <v>995</v>
      </c>
      <c r="D11" s="57">
        <f>'環境家計簿'!AC20</f>
        <v>0</v>
      </c>
      <c r="J11" s="33"/>
    </row>
    <row r="12" spans="2:4" ht="14.25" thickBot="1">
      <c r="B12" s="36" t="s">
        <v>9</v>
      </c>
      <c r="C12" s="59">
        <v>53</v>
      </c>
      <c r="D12" s="59">
        <f>'環境家計簿'!AC23</f>
        <v>0</v>
      </c>
    </row>
    <row r="13" spans="2:4" ht="14.25" thickTop="1">
      <c r="B13" s="56" t="s">
        <v>14</v>
      </c>
      <c r="C13" s="58">
        <f>SUM(C7:C12)</f>
        <v>3743</v>
      </c>
      <c r="D13" s="58">
        <f>SUM(D7:D12)</f>
        <v>0</v>
      </c>
    </row>
    <row r="14" ht="13.5">
      <c r="B14" s="55"/>
    </row>
  </sheetData>
  <sheetProtection/>
  <printOptions/>
  <pageMargins left="0.7" right="0.7" top="0.75" bottom="0.75" header="0.3" footer="0.3"/>
  <pageSetup horizontalDpi="360" verticalDpi="36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2021-08-25T01:27:19Z</cp:lastPrinted>
  <dcterms:created xsi:type="dcterms:W3CDTF">2008-02-06T05:33:53Z</dcterms:created>
  <dcterms:modified xsi:type="dcterms:W3CDTF">2021-08-25T01:56:25Z</dcterms:modified>
  <cp:category/>
  <cp:version/>
  <cp:contentType/>
  <cp:contentStatus/>
</cp:coreProperties>
</file>